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 firstSheet="1" activeTab="6"/>
  </bookViews>
  <sheets>
    <sheet name="Copi o Extended profile" sheetId="3" r:id="rId1"/>
    <sheet name="2017-2018" sheetId="4" r:id="rId2"/>
    <sheet name="2018-2019" sheetId="5" r:id="rId3"/>
    <sheet name="2019-2020" sheetId="6" r:id="rId4"/>
    <sheet name="2020-2021" sheetId="7" r:id="rId5"/>
    <sheet name="2021-2022" sheetId="8" r:id="rId6"/>
    <sheet name="3.2 a(presentlyworking)" sheetId="9" r:id="rId7"/>
    <sheet name="3.2 b Left the Institution" sheetId="10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6" i="4"/>
  <c r="M6" s="1"/>
  <c r="L7"/>
  <c r="M7" s="1"/>
  <c r="L8"/>
  <c r="M8" s="1"/>
  <c r="L9"/>
  <c r="M9" s="1"/>
  <c r="L10"/>
  <c r="M10" s="1"/>
  <c r="L11"/>
  <c r="M11" s="1"/>
  <c r="L12"/>
  <c r="M12" s="1"/>
  <c r="L13"/>
  <c r="M13" s="1"/>
  <c r="L14"/>
  <c r="M14" s="1"/>
  <c r="L15"/>
  <c r="M15" s="1"/>
  <c r="L16"/>
  <c r="M16" s="1"/>
  <c r="L17"/>
  <c r="M17" s="1"/>
  <c r="L18"/>
  <c r="M18" s="1"/>
  <c r="L19"/>
  <c r="M19" s="1"/>
  <c r="L20"/>
  <c r="M20" s="1"/>
  <c r="L21"/>
  <c r="M21" s="1"/>
  <c r="L22"/>
  <c r="M22" s="1"/>
  <c r="L23"/>
  <c r="M23" s="1"/>
  <c r="L24"/>
  <c r="M24" s="1"/>
  <c r="L25"/>
  <c r="M25" s="1"/>
  <c r="L26"/>
  <c r="M26" s="1"/>
  <c r="L27"/>
  <c r="M27" s="1"/>
  <c r="L28"/>
  <c r="M28" s="1"/>
  <c r="L29"/>
  <c r="M29" s="1"/>
  <c r="L30"/>
  <c r="M30" s="1"/>
  <c r="L31"/>
  <c r="M31" s="1"/>
  <c r="L32"/>
  <c r="M32" s="1"/>
  <c r="L33"/>
  <c r="M33" s="1"/>
  <c r="L34"/>
  <c r="M34" s="1"/>
  <c r="L35"/>
  <c r="M35" s="1"/>
  <c r="L36"/>
  <c r="M36" s="1"/>
  <c r="L37"/>
  <c r="M37" s="1"/>
  <c r="L38"/>
  <c r="M38" s="1"/>
  <c r="L39"/>
  <c r="M39" s="1"/>
  <c r="L40"/>
  <c r="M40" s="1"/>
  <c r="L41"/>
  <c r="M41" s="1"/>
  <c r="L42"/>
  <c r="M42" s="1"/>
  <c r="L43"/>
  <c r="M43" s="1"/>
  <c r="L44"/>
  <c r="M44" s="1"/>
  <c r="L45"/>
  <c r="M45" s="1"/>
  <c r="L46"/>
  <c r="M46" s="1"/>
  <c r="L47"/>
  <c r="M47" s="1"/>
  <c r="L48"/>
  <c r="M48" s="1"/>
  <c r="L49"/>
  <c r="M49" s="1"/>
  <c r="L50"/>
  <c r="M50" s="1"/>
  <c r="L51"/>
  <c r="M51" s="1"/>
  <c r="L52"/>
  <c r="M52" s="1"/>
  <c r="L53"/>
  <c r="M53" s="1"/>
  <c r="L54"/>
  <c r="M54" s="1"/>
  <c r="L55"/>
  <c r="M55" s="1"/>
  <c r="L56"/>
  <c r="M56" s="1"/>
  <c r="L57"/>
  <c r="M57" s="1"/>
  <c r="L58"/>
  <c r="M58" s="1"/>
  <c r="L59"/>
  <c r="M59" s="1"/>
  <c r="L60"/>
  <c r="M60" s="1"/>
  <c r="L61"/>
  <c r="M61" s="1"/>
  <c r="L62"/>
  <c r="M62" s="1"/>
  <c r="L63"/>
  <c r="M63" s="1"/>
  <c r="L64"/>
  <c r="M64" s="1"/>
  <c r="L65"/>
  <c r="M65" s="1"/>
  <c r="L66"/>
  <c r="M66" s="1"/>
  <c r="L67"/>
  <c r="M67" s="1"/>
  <c r="L68"/>
  <c r="M68" s="1"/>
  <c r="L69"/>
  <c r="M69" s="1"/>
  <c r="L70"/>
  <c r="M70" s="1"/>
  <c r="L71"/>
  <c r="M71" s="1"/>
  <c r="L72"/>
  <c r="M72" s="1"/>
  <c r="L73"/>
  <c r="M73" s="1"/>
  <c r="L74"/>
  <c r="M74" s="1"/>
  <c r="L75"/>
  <c r="M75" s="1"/>
  <c r="L76"/>
  <c r="M76" s="1"/>
  <c r="L77"/>
  <c r="M77" s="1"/>
  <c r="L78"/>
  <c r="M78" s="1"/>
  <c r="L79"/>
  <c r="M79" s="1"/>
  <c r="L80"/>
  <c r="M80" s="1"/>
  <c r="L81"/>
  <c r="M81" s="1"/>
  <c r="L82"/>
  <c r="M82" s="1"/>
  <c r="L83"/>
  <c r="M83" s="1"/>
  <c r="L84"/>
  <c r="M84" s="1"/>
  <c r="L85"/>
  <c r="M85" s="1"/>
  <c r="L86"/>
  <c r="M86" s="1"/>
  <c r="L87"/>
  <c r="M87" s="1"/>
  <c r="L88"/>
  <c r="M88" s="1"/>
  <c r="L89"/>
  <c r="M89" s="1"/>
  <c r="L90"/>
  <c r="M90" s="1"/>
  <c r="L91"/>
  <c r="M91" s="1"/>
  <c r="L92"/>
  <c r="M92" s="1"/>
  <c r="L93"/>
  <c r="M93" s="1"/>
  <c r="L94"/>
  <c r="M94" s="1"/>
  <c r="L95"/>
  <c r="M95" s="1"/>
  <c r="L96"/>
  <c r="M96" s="1"/>
  <c r="L97"/>
  <c r="M97" s="1"/>
  <c r="L98"/>
  <c r="M98" s="1"/>
  <c r="L99"/>
  <c r="M99" s="1"/>
  <c r="L100"/>
  <c r="M100" s="1"/>
  <c r="L101"/>
  <c r="M101" s="1"/>
  <c r="L102"/>
  <c r="M102" s="1"/>
  <c r="L103"/>
  <c r="M103" s="1"/>
  <c r="L104"/>
  <c r="M104" s="1"/>
  <c r="L105"/>
  <c r="M105" s="1"/>
  <c r="L106"/>
  <c r="M106" s="1"/>
  <c r="L107"/>
  <c r="M107" s="1"/>
  <c r="L108"/>
  <c r="M108" s="1"/>
  <c r="L109"/>
  <c r="M109" s="1"/>
  <c r="L110"/>
  <c r="M110" s="1"/>
  <c r="L111"/>
  <c r="M111" s="1"/>
  <c r="L112"/>
  <c r="M112" s="1"/>
  <c r="L113"/>
  <c r="M113" s="1"/>
  <c r="L114"/>
  <c r="M114" s="1"/>
  <c r="L115"/>
  <c r="M115" s="1"/>
  <c r="L116"/>
  <c r="M116" s="1"/>
  <c r="L117"/>
  <c r="M117" s="1"/>
  <c r="L118"/>
  <c r="M118" s="1"/>
  <c r="L119"/>
  <c r="M119" s="1"/>
  <c r="L120"/>
  <c r="M120" s="1"/>
  <c r="L121"/>
  <c r="M121" s="1"/>
  <c r="L122"/>
  <c r="M122" s="1"/>
  <c r="L123"/>
  <c r="M123" s="1"/>
  <c r="L124"/>
  <c r="M124" s="1"/>
  <c r="L125"/>
  <c r="M125" s="1"/>
  <c r="L126"/>
  <c r="M126" s="1"/>
  <c r="L127"/>
  <c r="M127" s="1"/>
  <c r="L128"/>
  <c r="M128" s="1"/>
  <c r="L129"/>
  <c r="M129" s="1"/>
  <c r="L130"/>
  <c r="M130" s="1"/>
  <c r="L131"/>
  <c r="M131" s="1"/>
  <c r="L132"/>
  <c r="M132" s="1"/>
  <c r="L133"/>
  <c r="M133" s="1"/>
  <c r="L134"/>
  <c r="M134" s="1"/>
  <c r="L135"/>
  <c r="M135" s="1"/>
  <c r="L136"/>
  <c r="M136" s="1"/>
  <c r="L137"/>
  <c r="M137" s="1"/>
  <c r="L138"/>
  <c r="M138" s="1"/>
  <c r="L139"/>
  <c r="M139" s="1"/>
  <c r="L140"/>
  <c r="M140" s="1"/>
  <c r="L141"/>
  <c r="M141" s="1"/>
  <c r="L142"/>
  <c r="M142" s="1"/>
  <c r="L143"/>
  <c r="M143" s="1"/>
  <c r="L144"/>
  <c r="M144" s="1"/>
  <c r="L145"/>
  <c r="M145" s="1"/>
  <c r="L146"/>
  <c r="M146" s="1"/>
  <c r="L147"/>
  <c r="M147" s="1"/>
  <c r="L148"/>
  <c r="M148" s="1"/>
  <c r="L149"/>
  <c r="M149" s="1"/>
  <c r="L150"/>
  <c r="M150" s="1"/>
  <c r="L151"/>
  <c r="M151" s="1"/>
  <c r="L152"/>
  <c r="M152" s="1"/>
  <c r="L153"/>
  <c r="M153" s="1"/>
  <c r="L154"/>
  <c r="M154" s="1"/>
  <c r="L155"/>
  <c r="M155" s="1"/>
  <c r="L156"/>
  <c r="M156" s="1"/>
  <c r="L157"/>
  <c r="M157" s="1"/>
  <c r="L158"/>
  <c r="M158" s="1"/>
  <c r="L159"/>
  <c r="M159" s="1"/>
  <c r="L160"/>
  <c r="M160" s="1"/>
  <c r="L161"/>
  <c r="M161" s="1"/>
  <c r="L162"/>
  <c r="M162" s="1"/>
  <c r="L163"/>
  <c r="M163" s="1"/>
  <c r="L164"/>
  <c r="M164" s="1"/>
  <c r="L165"/>
  <c r="M165" s="1"/>
  <c r="L166"/>
  <c r="M166" s="1"/>
  <c r="L167"/>
  <c r="M167" s="1"/>
  <c r="L168"/>
  <c r="M168" s="1"/>
  <c r="L169"/>
  <c r="M169" s="1"/>
  <c r="L170"/>
  <c r="M170" s="1"/>
  <c r="L171"/>
  <c r="M171" s="1"/>
  <c r="L172"/>
  <c r="M172" s="1"/>
  <c r="L173"/>
  <c r="M173" s="1"/>
  <c r="L174"/>
  <c r="M174" s="1"/>
  <c r="L175"/>
  <c r="M175" s="1"/>
  <c r="L176"/>
  <c r="M176" s="1"/>
  <c r="L177"/>
  <c r="M177" s="1"/>
  <c r="L178"/>
  <c r="M178" s="1"/>
  <c r="L179"/>
  <c r="M179" s="1"/>
  <c r="L180"/>
  <c r="M180" s="1"/>
  <c r="L181"/>
  <c r="M181" s="1"/>
  <c r="L182"/>
  <c r="M182" s="1"/>
  <c r="L183"/>
  <c r="M183" s="1"/>
  <c r="L184"/>
  <c r="M184" s="1"/>
  <c r="L185"/>
  <c r="M185" s="1"/>
  <c r="L186"/>
  <c r="M186" s="1"/>
  <c r="L187"/>
  <c r="M187" s="1"/>
  <c r="L188"/>
  <c r="M188" s="1"/>
  <c r="L189"/>
  <c r="M189" s="1"/>
  <c r="L190"/>
  <c r="M190" s="1"/>
  <c r="L191"/>
  <c r="M191" s="1"/>
  <c r="L192"/>
  <c r="M192" s="1"/>
  <c r="L193"/>
  <c r="M193" s="1"/>
  <c r="L194"/>
  <c r="M194" s="1"/>
  <c r="L195"/>
  <c r="M195" s="1"/>
  <c r="L196"/>
  <c r="M196" s="1"/>
  <c r="L197"/>
  <c r="M197" s="1"/>
  <c r="L198"/>
  <c r="M198" s="1"/>
  <c r="L199"/>
  <c r="M199" s="1"/>
  <c r="L200"/>
  <c r="M200" s="1"/>
  <c r="L5"/>
  <c r="M5" s="1"/>
  <c r="N23" i="5"/>
  <c r="N83"/>
  <c r="N119"/>
  <c r="N167"/>
  <c r="M5"/>
  <c r="N5" s="1"/>
  <c r="M6"/>
  <c r="N6" s="1"/>
  <c r="M7"/>
  <c r="N7" s="1"/>
  <c r="M8"/>
  <c r="N8" s="1"/>
  <c r="M9"/>
  <c r="N9" s="1"/>
  <c r="M10"/>
  <c r="N10" s="1"/>
  <c r="M11"/>
  <c r="N11" s="1"/>
  <c r="M12"/>
  <c r="N12" s="1"/>
  <c r="M13"/>
  <c r="N13" s="1"/>
  <c r="M14"/>
  <c r="N14" s="1"/>
  <c r="M15"/>
  <c r="N15" s="1"/>
  <c r="M16"/>
  <c r="N16" s="1"/>
  <c r="M17"/>
  <c r="N17" s="1"/>
  <c r="M18"/>
  <c r="N18" s="1"/>
  <c r="M19"/>
  <c r="N19" s="1"/>
  <c r="M20"/>
  <c r="N20" s="1"/>
  <c r="M21"/>
  <c r="N21" s="1"/>
  <c r="M22"/>
  <c r="N22" s="1"/>
  <c r="M23"/>
  <c r="M24"/>
  <c r="N24" s="1"/>
  <c r="M25"/>
  <c r="N25" s="1"/>
  <c r="M26"/>
  <c r="N26" s="1"/>
  <c r="M27"/>
  <c r="N27" s="1"/>
  <c r="M28"/>
  <c r="N28" s="1"/>
  <c r="M29"/>
  <c r="N29" s="1"/>
  <c r="M30"/>
  <c r="N30" s="1"/>
  <c r="M31"/>
  <c r="N31" s="1"/>
  <c r="M32"/>
  <c r="N32" s="1"/>
  <c r="M33"/>
  <c r="N33" s="1"/>
  <c r="M34"/>
  <c r="N34" s="1"/>
  <c r="M35"/>
  <c r="N35" s="1"/>
  <c r="M36"/>
  <c r="N36" s="1"/>
  <c r="M37"/>
  <c r="N37" s="1"/>
  <c r="M38"/>
  <c r="N38" s="1"/>
  <c r="M39"/>
  <c r="N39" s="1"/>
  <c r="M40"/>
  <c r="N40" s="1"/>
  <c r="M41"/>
  <c r="N41" s="1"/>
  <c r="M42"/>
  <c r="N42" s="1"/>
  <c r="M43"/>
  <c r="N43" s="1"/>
  <c r="M44"/>
  <c r="N44" s="1"/>
  <c r="M45"/>
  <c r="N45" s="1"/>
  <c r="M46"/>
  <c r="N46" s="1"/>
  <c r="M47"/>
  <c r="N47" s="1"/>
  <c r="M48"/>
  <c r="N48" s="1"/>
  <c r="M49"/>
  <c r="N49" s="1"/>
  <c r="M50"/>
  <c r="N50" s="1"/>
  <c r="M51"/>
  <c r="N51" s="1"/>
  <c r="M52"/>
  <c r="N52" s="1"/>
  <c r="M53"/>
  <c r="N53" s="1"/>
  <c r="M54"/>
  <c r="N54" s="1"/>
  <c r="M55"/>
  <c r="N55" s="1"/>
  <c r="M56"/>
  <c r="N56" s="1"/>
  <c r="M57"/>
  <c r="N57" s="1"/>
  <c r="M58"/>
  <c r="N58" s="1"/>
  <c r="M59"/>
  <c r="N59" s="1"/>
  <c r="M60"/>
  <c r="N60" s="1"/>
  <c r="M61"/>
  <c r="N61" s="1"/>
  <c r="M62"/>
  <c r="N62" s="1"/>
  <c r="M63"/>
  <c r="N63" s="1"/>
  <c r="M64"/>
  <c r="N64" s="1"/>
  <c r="M65"/>
  <c r="N65" s="1"/>
  <c r="M66"/>
  <c r="N66" s="1"/>
  <c r="M67"/>
  <c r="N67" s="1"/>
  <c r="M68"/>
  <c r="N68" s="1"/>
  <c r="M69"/>
  <c r="N69" s="1"/>
  <c r="M70"/>
  <c r="N70" s="1"/>
  <c r="M71"/>
  <c r="N71" s="1"/>
  <c r="M72"/>
  <c r="N72" s="1"/>
  <c r="M73"/>
  <c r="N73" s="1"/>
  <c r="M74"/>
  <c r="N74" s="1"/>
  <c r="M75"/>
  <c r="N75" s="1"/>
  <c r="M76"/>
  <c r="N76" s="1"/>
  <c r="M77"/>
  <c r="N77" s="1"/>
  <c r="M78"/>
  <c r="N78" s="1"/>
  <c r="M79"/>
  <c r="N79" s="1"/>
  <c r="M80"/>
  <c r="N80" s="1"/>
  <c r="M81"/>
  <c r="N81" s="1"/>
  <c r="M82"/>
  <c r="N82" s="1"/>
  <c r="M83"/>
  <c r="M84"/>
  <c r="N84" s="1"/>
  <c r="M85"/>
  <c r="N85" s="1"/>
  <c r="M86"/>
  <c r="N86" s="1"/>
  <c r="M87"/>
  <c r="N87" s="1"/>
  <c r="M88"/>
  <c r="N88" s="1"/>
  <c r="M89"/>
  <c r="N89" s="1"/>
  <c r="M90"/>
  <c r="N90" s="1"/>
  <c r="M91"/>
  <c r="N91" s="1"/>
  <c r="M92"/>
  <c r="N92" s="1"/>
  <c r="M93"/>
  <c r="N93" s="1"/>
  <c r="M94"/>
  <c r="N94" s="1"/>
  <c r="M95"/>
  <c r="N95" s="1"/>
  <c r="M96"/>
  <c r="N96" s="1"/>
  <c r="M97"/>
  <c r="N97" s="1"/>
  <c r="M98"/>
  <c r="N98" s="1"/>
  <c r="M99"/>
  <c r="N99" s="1"/>
  <c r="M100"/>
  <c r="N100" s="1"/>
  <c r="M101"/>
  <c r="N101" s="1"/>
  <c r="M102"/>
  <c r="N102" s="1"/>
  <c r="M103"/>
  <c r="N103" s="1"/>
  <c r="M104"/>
  <c r="N104" s="1"/>
  <c r="M105"/>
  <c r="N105" s="1"/>
  <c r="M106"/>
  <c r="N106" s="1"/>
  <c r="M107"/>
  <c r="N107" s="1"/>
  <c r="M108"/>
  <c r="N108" s="1"/>
  <c r="M109"/>
  <c r="N109" s="1"/>
  <c r="M110"/>
  <c r="N110" s="1"/>
  <c r="M111"/>
  <c r="N111" s="1"/>
  <c r="M112"/>
  <c r="N112" s="1"/>
  <c r="M113"/>
  <c r="N113" s="1"/>
  <c r="M114"/>
  <c r="N114" s="1"/>
  <c r="M115"/>
  <c r="N115" s="1"/>
  <c r="M116"/>
  <c r="N116" s="1"/>
  <c r="M117"/>
  <c r="N117" s="1"/>
  <c r="M118"/>
  <c r="N118" s="1"/>
  <c r="M119"/>
  <c r="M120"/>
  <c r="N120" s="1"/>
  <c r="M121"/>
  <c r="N121" s="1"/>
  <c r="M122"/>
  <c r="N122" s="1"/>
  <c r="M123"/>
  <c r="N123" s="1"/>
  <c r="M124"/>
  <c r="N124" s="1"/>
  <c r="M125"/>
  <c r="N125" s="1"/>
  <c r="M126"/>
  <c r="N126" s="1"/>
  <c r="M127"/>
  <c r="N127" s="1"/>
  <c r="M128"/>
  <c r="N128" s="1"/>
  <c r="M129"/>
  <c r="N129" s="1"/>
  <c r="M130"/>
  <c r="N130" s="1"/>
  <c r="M131"/>
  <c r="N131" s="1"/>
  <c r="M132"/>
  <c r="N132" s="1"/>
  <c r="M133"/>
  <c r="N133" s="1"/>
  <c r="M134"/>
  <c r="N134" s="1"/>
  <c r="M135"/>
  <c r="N135" s="1"/>
  <c r="M136"/>
  <c r="N136" s="1"/>
  <c r="M137"/>
  <c r="N137" s="1"/>
  <c r="M138"/>
  <c r="N138" s="1"/>
  <c r="M139"/>
  <c r="N139" s="1"/>
  <c r="M140"/>
  <c r="N140" s="1"/>
  <c r="M141"/>
  <c r="N141" s="1"/>
  <c r="M142"/>
  <c r="N142" s="1"/>
  <c r="M143"/>
  <c r="N143" s="1"/>
  <c r="M144"/>
  <c r="N144" s="1"/>
  <c r="M145"/>
  <c r="N145" s="1"/>
  <c r="M146"/>
  <c r="N146" s="1"/>
  <c r="M147"/>
  <c r="N147" s="1"/>
  <c r="M148"/>
  <c r="N148" s="1"/>
  <c r="M149"/>
  <c r="N149" s="1"/>
  <c r="M150"/>
  <c r="N150" s="1"/>
  <c r="M151"/>
  <c r="N151" s="1"/>
  <c r="M152"/>
  <c r="N152" s="1"/>
  <c r="M153"/>
  <c r="N153" s="1"/>
  <c r="M154"/>
  <c r="N154" s="1"/>
  <c r="M155"/>
  <c r="N155" s="1"/>
  <c r="M156"/>
  <c r="N156" s="1"/>
  <c r="M157"/>
  <c r="N157" s="1"/>
  <c r="M158"/>
  <c r="N158" s="1"/>
  <c r="M159"/>
  <c r="N159" s="1"/>
  <c r="M160"/>
  <c r="N160" s="1"/>
  <c r="M161"/>
  <c r="N161" s="1"/>
  <c r="M162"/>
  <c r="N162" s="1"/>
  <c r="M163"/>
  <c r="N163" s="1"/>
  <c r="M164"/>
  <c r="N164" s="1"/>
  <c r="M165"/>
  <c r="N165" s="1"/>
  <c r="M166"/>
  <c r="N166" s="1"/>
  <c r="M167"/>
  <c r="M168"/>
  <c r="N168" s="1"/>
  <c r="M169"/>
  <c r="N169" s="1"/>
  <c r="M170"/>
  <c r="N170" s="1"/>
  <c r="M171"/>
  <c r="N171" s="1"/>
  <c r="M172"/>
  <c r="N172" s="1"/>
  <c r="M173"/>
  <c r="N173" s="1"/>
  <c r="M174"/>
  <c r="N174" s="1"/>
  <c r="M175"/>
  <c r="N175" s="1"/>
  <c r="M176"/>
  <c r="N176" s="1"/>
  <c r="M177"/>
  <c r="N177" s="1"/>
  <c r="M178"/>
  <c r="N178" s="1"/>
  <c r="M179"/>
  <c r="N179" s="1"/>
  <c r="M180"/>
  <c r="N180" s="1"/>
  <c r="M181"/>
  <c r="N181" s="1"/>
  <c r="M182"/>
  <c r="N182" s="1"/>
  <c r="M183"/>
  <c r="N183" s="1"/>
  <c r="M184"/>
  <c r="N184" s="1"/>
  <c r="M185"/>
  <c r="N185" s="1"/>
  <c r="M186"/>
  <c r="N186" s="1"/>
  <c r="M187"/>
  <c r="N187" s="1"/>
  <c r="M188"/>
  <c r="N188" s="1"/>
  <c r="M189"/>
  <c r="N189" s="1"/>
  <c r="M190"/>
  <c r="N190" s="1"/>
  <c r="M191"/>
  <c r="N191" s="1"/>
  <c r="M192"/>
  <c r="N192" s="1"/>
  <c r="M193"/>
  <c r="N193" s="1"/>
  <c r="M194"/>
  <c r="N194" s="1"/>
  <c r="M195"/>
  <c r="N195" s="1"/>
  <c r="M196"/>
  <c r="N196" s="1"/>
  <c r="M197"/>
  <c r="N197" s="1"/>
  <c r="M198"/>
  <c r="N198" s="1"/>
  <c r="M199"/>
  <c r="N199" s="1"/>
  <c r="M200"/>
  <c r="N200" s="1"/>
  <c r="M201"/>
  <c r="N201" s="1"/>
  <c r="M202"/>
  <c r="N202" s="1"/>
  <c r="M203"/>
  <c r="N203" s="1"/>
  <c r="M5" i="6"/>
  <c r="N5" s="1"/>
  <c r="M6"/>
  <c r="N6" s="1"/>
  <c r="M7"/>
  <c r="N7" s="1"/>
  <c r="M8"/>
  <c r="N8" s="1"/>
  <c r="M9"/>
  <c r="N9" s="1"/>
  <c r="M10"/>
  <c r="N10" s="1"/>
  <c r="M11"/>
  <c r="N11" s="1"/>
  <c r="M12"/>
  <c r="N12" s="1"/>
  <c r="M13"/>
  <c r="N13" s="1"/>
  <c r="M14"/>
  <c r="N14" s="1"/>
  <c r="M15"/>
  <c r="N15" s="1"/>
  <c r="M16"/>
  <c r="N16" s="1"/>
  <c r="M17"/>
  <c r="N17" s="1"/>
  <c r="M18"/>
  <c r="N18" s="1"/>
  <c r="M19"/>
  <c r="N19" s="1"/>
  <c r="M20"/>
  <c r="N20" s="1"/>
  <c r="M21"/>
  <c r="N21" s="1"/>
  <c r="M22"/>
  <c r="N22" s="1"/>
  <c r="M23"/>
  <c r="N23" s="1"/>
  <c r="M24"/>
  <c r="N24" s="1"/>
  <c r="M25"/>
  <c r="N25" s="1"/>
  <c r="M26"/>
  <c r="N26" s="1"/>
  <c r="M27"/>
  <c r="N27" s="1"/>
  <c r="M28"/>
  <c r="N28" s="1"/>
  <c r="M29"/>
  <c r="N29" s="1"/>
  <c r="M30"/>
  <c r="N30" s="1"/>
  <c r="M31"/>
  <c r="N31" s="1"/>
  <c r="M32"/>
  <c r="N32" s="1"/>
  <c r="M33"/>
  <c r="N33" s="1"/>
  <c r="M34"/>
  <c r="N34" s="1"/>
  <c r="M35"/>
  <c r="N35" s="1"/>
  <c r="M36"/>
  <c r="N36" s="1"/>
  <c r="M37"/>
  <c r="N37" s="1"/>
  <c r="M38"/>
  <c r="N38" s="1"/>
  <c r="M39"/>
  <c r="N39" s="1"/>
  <c r="M40"/>
  <c r="N40" s="1"/>
  <c r="M41"/>
  <c r="N41" s="1"/>
  <c r="M42"/>
  <c r="N42" s="1"/>
  <c r="M43"/>
  <c r="N43" s="1"/>
  <c r="M44"/>
  <c r="N44" s="1"/>
  <c r="M45"/>
  <c r="N45" s="1"/>
  <c r="M46"/>
  <c r="N46" s="1"/>
  <c r="M47"/>
  <c r="N47" s="1"/>
  <c r="M48"/>
  <c r="N48" s="1"/>
  <c r="M49"/>
  <c r="N49" s="1"/>
  <c r="M50"/>
  <c r="N50" s="1"/>
  <c r="M51"/>
  <c r="N51" s="1"/>
  <c r="M52"/>
  <c r="N52" s="1"/>
  <c r="M53"/>
  <c r="N53" s="1"/>
  <c r="M54"/>
  <c r="N54" s="1"/>
  <c r="M55"/>
  <c r="N55" s="1"/>
  <c r="M56"/>
  <c r="N56" s="1"/>
  <c r="M57"/>
  <c r="N57" s="1"/>
  <c r="M58"/>
  <c r="N58" s="1"/>
  <c r="M59"/>
  <c r="N59" s="1"/>
  <c r="M60"/>
  <c r="N60" s="1"/>
  <c r="M61"/>
  <c r="N61" s="1"/>
  <c r="M62"/>
  <c r="N62" s="1"/>
  <c r="M63"/>
  <c r="N63" s="1"/>
  <c r="M64"/>
  <c r="N64" s="1"/>
  <c r="M65"/>
  <c r="N65" s="1"/>
  <c r="M66"/>
  <c r="N66" s="1"/>
  <c r="M67"/>
  <c r="N67" s="1"/>
  <c r="M68"/>
  <c r="N68" s="1"/>
  <c r="M69"/>
  <c r="N69" s="1"/>
  <c r="M70"/>
  <c r="N70" s="1"/>
  <c r="M71"/>
  <c r="N71" s="1"/>
  <c r="M72"/>
  <c r="N72" s="1"/>
  <c r="M73"/>
  <c r="N73" s="1"/>
  <c r="M74"/>
  <c r="N74" s="1"/>
  <c r="M75"/>
  <c r="N75" s="1"/>
  <c r="M76"/>
  <c r="N76" s="1"/>
  <c r="M77"/>
  <c r="N77" s="1"/>
  <c r="M78"/>
  <c r="N78" s="1"/>
  <c r="M79"/>
  <c r="N79" s="1"/>
  <c r="M80"/>
  <c r="N80" s="1"/>
  <c r="M81"/>
  <c r="N81" s="1"/>
  <c r="M82"/>
  <c r="N82" s="1"/>
  <c r="M83"/>
  <c r="N83" s="1"/>
  <c r="M84"/>
  <c r="N84" s="1"/>
  <c r="M85"/>
  <c r="N85" s="1"/>
  <c r="M86"/>
  <c r="N86" s="1"/>
  <c r="M87"/>
  <c r="N87" s="1"/>
  <c r="M88"/>
  <c r="N88" s="1"/>
  <c r="M89"/>
  <c r="N89" s="1"/>
  <c r="M90"/>
  <c r="N90" s="1"/>
  <c r="M91"/>
  <c r="N91" s="1"/>
  <c r="M92"/>
  <c r="N92" s="1"/>
  <c r="M93"/>
  <c r="N93" s="1"/>
  <c r="M94"/>
  <c r="N94" s="1"/>
  <c r="M95"/>
  <c r="N95" s="1"/>
  <c r="M96"/>
  <c r="N96" s="1"/>
  <c r="M97"/>
  <c r="N97" s="1"/>
  <c r="M98"/>
  <c r="N98" s="1"/>
  <c r="M99"/>
  <c r="N99" s="1"/>
  <c r="M100"/>
  <c r="N100" s="1"/>
  <c r="M101"/>
  <c r="N101" s="1"/>
  <c r="M102"/>
  <c r="N102" s="1"/>
  <c r="M103"/>
  <c r="N103" s="1"/>
  <c r="M104"/>
  <c r="N104" s="1"/>
  <c r="M105"/>
  <c r="N105" s="1"/>
  <c r="M106"/>
  <c r="N106" s="1"/>
  <c r="M107"/>
  <c r="N107" s="1"/>
  <c r="M108"/>
  <c r="N108" s="1"/>
  <c r="M109"/>
  <c r="N109" s="1"/>
  <c r="M110"/>
  <c r="N110" s="1"/>
  <c r="M111"/>
  <c r="N111" s="1"/>
  <c r="M112"/>
  <c r="N112" s="1"/>
  <c r="M113"/>
  <c r="N113" s="1"/>
  <c r="M114"/>
  <c r="N114" s="1"/>
  <c r="M115"/>
  <c r="N115" s="1"/>
  <c r="M116"/>
  <c r="N116" s="1"/>
  <c r="M117"/>
  <c r="N117" s="1"/>
  <c r="M118"/>
  <c r="N118" s="1"/>
  <c r="M119"/>
  <c r="N119" s="1"/>
  <c r="M120"/>
  <c r="N120" s="1"/>
  <c r="M121"/>
  <c r="N121" s="1"/>
  <c r="M122"/>
  <c r="N122" s="1"/>
  <c r="M123"/>
  <c r="N123" s="1"/>
  <c r="M124"/>
  <c r="N124" s="1"/>
  <c r="M125"/>
  <c r="N125" s="1"/>
  <c r="M126"/>
  <c r="N126" s="1"/>
  <c r="M127"/>
  <c r="N127" s="1"/>
  <c r="M128"/>
  <c r="N128" s="1"/>
  <c r="M129"/>
  <c r="N129" s="1"/>
  <c r="M130"/>
  <c r="N130" s="1"/>
  <c r="M131"/>
  <c r="N131" s="1"/>
  <c r="M132"/>
  <c r="N132" s="1"/>
  <c r="M133"/>
  <c r="N133" s="1"/>
  <c r="M134"/>
  <c r="N134" s="1"/>
  <c r="M135"/>
  <c r="N135" s="1"/>
  <c r="M136"/>
  <c r="N136" s="1"/>
  <c r="M137"/>
  <c r="N137" s="1"/>
  <c r="M138"/>
  <c r="N138" s="1"/>
  <c r="M139"/>
  <c r="N139" s="1"/>
  <c r="M140"/>
  <c r="N140" s="1"/>
  <c r="M141"/>
  <c r="N141" s="1"/>
  <c r="M142"/>
  <c r="N142" s="1"/>
  <c r="M143"/>
  <c r="N143" s="1"/>
  <c r="M144"/>
  <c r="N144" s="1"/>
  <c r="M145"/>
  <c r="N145" s="1"/>
  <c r="M146"/>
  <c r="N146" s="1"/>
  <c r="M147"/>
  <c r="N147" s="1"/>
  <c r="M148"/>
  <c r="N148" s="1"/>
  <c r="M149"/>
  <c r="N149" s="1"/>
  <c r="M150"/>
  <c r="N150" s="1"/>
  <c r="M151"/>
  <c r="N151" s="1"/>
  <c r="M152"/>
  <c r="N152" s="1"/>
  <c r="M153"/>
  <c r="N153" s="1"/>
  <c r="M154"/>
  <c r="N154" s="1"/>
  <c r="M155"/>
  <c r="N155" s="1"/>
  <c r="M156"/>
  <c r="N156" s="1"/>
  <c r="M157"/>
  <c r="N157" s="1"/>
  <c r="M158"/>
  <c r="N158" s="1"/>
  <c r="M159"/>
  <c r="N159" s="1"/>
  <c r="M160"/>
  <c r="N160" s="1"/>
  <c r="M161"/>
  <c r="N161" s="1"/>
  <c r="M162"/>
  <c r="N162" s="1"/>
  <c r="M163"/>
  <c r="N163" s="1"/>
  <c r="M164"/>
  <c r="N164" s="1"/>
  <c r="M165"/>
  <c r="N165" s="1"/>
  <c r="M166"/>
  <c r="N166" s="1"/>
  <c r="M167"/>
  <c r="N167" s="1"/>
  <c r="M168"/>
  <c r="N168" s="1"/>
  <c r="M169"/>
  <c r="N169" s="1"/>
  <c r="M170"/>
  <c r="N170" s="1"/>
  <c r="M171"/>
  <c r="N171" s="1"/>
  <c r="M172"/>
  <c r="N172" s="1"/>
  <c r="M173"/>
  <c r="N173" s="1"/>
  <c r="M174"/>
  <c r="N174" s="1"/>
  <c r="M175"/>
  <c r="N175" s="1"/>
  <c r="M176"/>
  <c r="N176" s="1"/>
  <c r="M177"/>
  <c r="N177" s="1"/>
  <c r="M178"/>
  <c r="N178" s="1"/>
  <c r="M179"/>
  <c r="N179" s="1"/>
  <c r="M180"/>
  <c r="N180" s="1"/>
  <c r="M181"/>
  <c r="N181" s="1"/>
  <c r="M182"/>
  <c r="N182" s="1"/>
  <c r="M183"/>
  <c r="N183" s="1"/>
  <c r="M184"/>
  <c r="N184" s="1"/>
  <c r="M185"/>
  <c r="N185" s="1"/>
  <c r="M186"/>
  <c r="N186" s="1"/>
  <c r="M187"/>
  <c r="N187" s="1"/>
  <c r="M188"/>
  <c r="N188" s="1"/>
  <c r="M189"/>
  <c r="N189" s="1"/>
  <c r="M190"/>
  <c r="N190" s="1"/>
  <c r="M191"/>
  <c r="N191" s="1"/>
  <c r="M192"/>
  <c r="N192" s="1"/>
  <c r="M193"/>
  <c r="N193" s="1"/>
  <c r="M194"/>
  <c r="N194" s="1"/>
  <c r="M195"/>
  <c r="N195" s="1"/>
  <c r="M196"/>
  <c r="N196" s="1"/>
  <c r="M197"/>
  <c r="N197" s="1"/>
  <c r="M198"/>
  <c r="N198" s="1"/>
  <c r="M199"/>
  <c r="N199" s="1"/>
  <c r="M200"/>
  <c r="N200" s="1"/>
  <c r="M201"/>
  <c r="N201" s="1"/>
  <c r="M202"/>
  <c r="N202" s="1"/>
  <c r="M203"/>
  <c r="N203" s="1"/>
  <c r="M204"/>
  <c r="N204" s="1"/>
  <c r="M205"/>
  <c r="N205" s="1"/>
  <c r="M206"/>
  <c r="N206" s="1"/>
  <c r="M207"/>
  <c r="N207" s="1"/>
  <c r="M208"/>
  <c r="N208" s="1"/>
  <c r="M13" i="7"/>
  <c r="M44"/>
  <c r="M61"/>
  <c r="M85"/>
  <c r="M116"/>
  <c r="M133"/>
  <c r="L5"/>
  <c r="M5" s="1"/>
  <c r="L6"/>
  <c r="M6" s="1"/>
  <c r="L7"/>
  <c r="M7" s="1"/>
  <c r="L8"/>
  <c r="M8" s="1"/>
  <c r="L9"/>
  <c r="M9" s="1"/>
  <c r="L10"/>
  <c r="M10" s="1"/>
  <c r="L11"/>
  <c r="M11" s="1"/>
  <c r="L12"/>
  <c r="M12" s="1"/>
  <c r="L13"/>
  <c r="L14"/>
  <c r="M14" s="1"/>
  <c r="L15"/>
  <c r="M15" s="1"/>
  <c r="L16"/>
  <c r="M16" s="1"/>
  <c r="L17"/>
  <c r="M17" s="1"/>
  <c r="L18"/>
  <c r="M18" s="1"/>
  <c r="L19"/>
  <c r="M19" s="1"/>
  <c r="L20"/>
  <c r="M20" s="1"/>
  <c r="L21"/>
  <c r="M21" s="1"/>
  <c r="L22"/>
  <c r="M22" s="1"/>
  <c r="L23"/>
  <c r="M23" s="1"/>
  <c r="L24"/>
  <c r="M24" s="1"/>
  <c r="L25"/>
  <c r="M25" s="1"/>
  <c r="L26"/>
  <c r="M26" s="1"/>
  <c r="L27"/>
  <c r="M27" s="1"/>
  <c r="L28"/>
  <c r="M28" s="1"/>
  <c r="L29"/>
  <c r="M29" s="1"/>
  <c r="L30"/>
  <c r="M30" s="1"/>
  <c r="L31"/>
  <c r="M31" s="1"/>
  <c r="L32"/>
  <c r="M32" s="1"/>
  <c r="L33"/>
  <c r="M33" s="1"/>
  <c r="L34"/>
  <c r="M34" s="1"/>
  <c r="L35"/>
  <c r="M35" s="1"/>
  <c r="L36"/>
  <c r="M36" s="1"/>
  <c r="L37"/>
  <c r="M37" s="1"/>
  <c r="L38"/>
  <c r="M38" s="1"/>
  <c r="L39"/>
  <c r="M39" s="1"/>
  <c r="L40"/>
  <c r="M40" s="1"/>
  <c r="L41"/>
  <c r="M41" s="1"/>
  <c r="L42"/>
  <c r="M42" s="1"/>
  <c r="L43"/>
  <c r="M43" s="1"/>
  <c r="L44"/>
  <c r="L45"/>
  <c r="M45" s="1"/>
  <c r="L46"/>
  <c r="M46" s="1"/>
  <c r="L47"/>
  <c r="M47" s="1"/>
  <c r="L48"/>
  <c r="M48" s="1"/>
  <c r="L49"/>
  <c r="M49" s="1"/>
  <c r="L50"/>
  <c r="M50" s="1"/>
  <c r="L51"/>
  <c r="M51" s="1"/>
  <c r="L52"/>
  <c r="M52" s="1"/>
  <c r="L53"/>
  <c r="M53" s="1"/>
  <c r="L54"/>
  <c r="M54" s="1"/>
  <c r="L55"/>
  <c r="M55" s="1"/>
  <c r="L56"/>
  <c r="M56" s="1"/>
  <c r="L57"/>
  <c r="M57" s="1"/>
  <c r="L58"/>
  <c r="M58" s="1"/>
  <c r="L59"/>
  <c r="M59" s="1"/>
  <c r="L60"/>
  <c r="M60" s="1"/>
  <c r="L61"/>
  <c r="L62"/>
  <c r="M62" s="1"/>
  <c r="L63"/>
  <c r="M63" s="1"/>
  <c r="L64"/>
  <c r="M64" s="1"/>
  <c r="L65"/>
  <c r="M65" s="1"/>
  <c r="L66"/>
  <c r="M66" s="1"/>
  <c r="L67"/>
  <c r="M67" s="1"/>
  <c r="L68"/>
  <c r="M68" s="1"/>
  <c r="L69"/>
  <c r="M69" s="1"/>
  <c r="L70"/>
  <c r="M70" s="1"/>
  <c r="L71"/>
  <c r="M71" s="1"/>
  <c r="L72"/>
  <c r="M72" s="1"/>
  <c r="L73"/>
  <c r="M73" s="1"/>
  <c r="L74"/>
  <c r="M74" s="1"/>
  <c r="L75"/>
  <c r="M75" s="1"/>
  <c r="L76"/>
  <c r="M76" s="1"/>
  <c r="L77"/>
  <c r="M77" s="1"/>
  <c r="L78"/>
  <c r="M78" s="1"/>
  <c r="L79"/>
  <c r="M79" s="1"/>
  <c r="L80"/>
  <c r="M80" s="1"/>
  <c r="L81"/>
  <c r="M81" s="1"/>
  <c r="L82"/>
  <c r="M82" s="1"/>
  <c r="L83"/>
  <c r="M83" s="1"/>
  <c r="L84"/>
  <c r="M84" s="1"/>
  <c r="L85"/>
  <c r="L86"/>
  <c r="M86" s="1"/>
  <c r="L87"/>
  <c r="M87" s="1"/>
  <c r="L88"/>
  <c r="M88" s="1"/>
  <c r="L89"/>
  <c r="M89" s="1"/>
  <c r="L90"/>
  <c r="M90" s="1"/>
  <c r="L91"/>
  <c r="M91" s="1"/>
  <c r="L92"/>
  <c r="M92" s="1"/>
  <c r="L93"/>
  <c r="M93" s="1"/>
  <c r="L94"/>
  <c r="M94" s="1"/>
  <c r="L95"/>
  <c r="M95" s="1"/>
  <c r="L96"/>
  <c r="M96" s="1"/>
  <c r="L97"/>
  <c r="M97" s="1"/>
  <c r="L98"/>
  <c r="M98" s="1"/>
  <c r="L99"/>
  <c r="M99" s="1"/>
  <c r="L100"/>
  <c r="M100" s="1"/>
  <c r="L101"/>
  <c r="M101" s="1"/>
  <c r="L102"/>
  <c r="M102" s="1"/>
  <c r="L103"/>
  <c r="M103" s="1"/>
  <c r="L104"/>
  <c r="M104" s="1"/>
  <c r="L105"/>
  <c r="M105" s="1"/>
  <c r="L106"/>
  <c r="M106" s="1"/>
  <c r="L107"/>
  <c r="M107" s="1"/>
  <c r="L108"/>
  <c r="M108" s="1"/>
  <c r="L109"/>
  <c r="M109" s="1"/>
  <c r="L110"/>
  <c r="M110" s="1"/>
  <c r="L111"/>
  <c r="M111" s="1"/>
  <c r="L112"/>
  <c r="M112" s="1"/>
  <c r="L113"/>
  <c r="M113" s="1"/>
  <c r="L114"/>
  <c r="M114" s="1"/>
  <c r="L115"/>
  <c r="M115" s="1"/>
  <c r="L116"/>
  <c r="L117"/>
  <c r="M117" s="1"/>
  <c r="L118"/>
  <c r="M118" s="1"/>
  <c r="L119"/>
  <c r="M119" s="1"/>
  <c r="L120"/>
  <c r="M120" s="1"/>
  <c r="L121"/>
  <c r="M121" s="1"/>
  <c r="L122"/>
  <c r="M122" s="1"/>
  <c r="L123"/>
  <c r="M123" s="1"/>
  <c r="L124"/>
  <c r="M124" s="1"/>
  <c r="L125"/>
  <c r="M125" s="1"/>
  <c r="L126"/>
  <c r="M126" s="1"/>
  <c r="L127"/>
  <c r="M127" s="1"/>
  <c r="L128"/>
  <c r="M128" s="1"/>
  <c r="L129"/>
  <c r="M129" s="1"/>
  <c r="L130"/>
  <c r="M130" s="1"/>
  <c r="L131"/>
  <c r="M131" s="1"/>
  <c r="L132"/>
  <c r="M132" s="1"/>
  <c r="L133"/>
  <c r="L134"/>
  <c r="M134" s="1"/>
  <c r="L135"/>
  <c r="M135" s="1"/>
  <c r="L136"/>
  <c r="M136" s="1"/>
  <c r="L137"/>
  <c r="M137" s="1"/>
  <c r="L138"/>
  <c r="M138" s="1"/>
  <c r="L139"/>
  <c r="M139" s="1"/>
  <c r="L140"/>
  <c r="M140" s="1"/>
  <c r="L141"/>
  <c r="M141" s="1"/>
  <c r="L142"/>
  <c r="M142" s="1"/>
  <c r="L143"/>
  <c r="M143" s="1"/>
  <c r="L144"/>
  <c r="M144" s="1"/>
  <c r="L145"/>
  <c r="M145" s="1"/>
  <c r="L146"/>
  <c r="M146" s="1"/>
  <c r="L147"/>
  <c r="M147" s="1"/>
  <c r="L148"/>
  <c r="M148" s="1"/>
  <c r="L149"/>
  <c r="M149" s="1"/>
  <c r="L150"/>
  <c r="M150" s="1"/>
  <c r="L151"/>
  <c r="M151" s="1"/>
  <c r="L152"/>
  <c r="M152" s="1"/>
  <c r="L153"/>
  <c r="M153" s="1"/>
  <c r="L154"/>
  <c r="M154" s="1"/>
  <c r="L155"/>
  <c r="M155" s="1"/>
  <c r="L156"/>
  <c r="M156" s="1"/>
  <c r="L157"/>
  <c r="M157" s="1"/>
  <c r="L158"/>
  <c r="M158" s="1"/>
  <c r="L159"/>
  <c r="M159" s="1"/>
  <c r="L160"/>
  <c r="M160" s="1"/>
  <c r="L161"/>
  <c r="M161" s="1"/>
  <c r="L162"/>
  <c r="M162" s="1"/>
  <c r="L163"/>
  <c r="M163" s="1"/>
  <c r="L164"/>
  <c r="M164" s="1"/>
  <c r="L165"/>
  <c r="M165" s="1"/>
  <c r="L166"/>
  <c r="M166" s="1"/>
  <c r="L167"/>
  <c r="M167" s="1"/>
  <c r="L168"/>
  <c r="M168" s="1"/>
  <c r="L169"/>
  <c r="M169" s="1"/>
  <c r="L170"/>
  <c r="M170" s="1"/>
  <c r="L171"/>
  <c r="M171" s="1"/>
  <c r="L172"/>
  <c r="M172" s="1"/>
  <c r="L173"/>
  <c r="M173" s="1"/>
  <c r="L174"/>
  <c r="M174" s="1"/>
  <c r="L175"/>
  <c r="M175" s="1"/>
  <c r="L176"/>
  <c r="M176" s="1"/>
  <c r="L177"/>
  <c r="M177" s="1"/>
  <c r="L178"/>
  <c r="M178" s="1"/>
  <c r="L179"/>
  <c r="M179" s="1"/>
  <c r="L180"/>
  <c r="M180" s="1"/>
  <c r="L181"/>
  <c r="M181" s="1"/>
  <c r="L182"/>
  <c r="M182" s="1"/>
  <c r="L183"/>
  <c r="M183" s="1"/>
  <c r="L184"/>
  <c r="M184" s="1"/>
  <c r="L185"/>
  <c r="M185" s="1"/>
  <c r="L186"/>
  <c r="M186" s="1"/>
  <c r="L187"/>
  <c r="M187" s="1"/>
  <c r="L188"/>
  <c r="M188" s="1"/>
  <c r="L189"/>
  <c r="M189" s="1"/>
  <c r="L190"/>
  <c r="M190" s="1"/>
  <c r="L191"/>
  <c r="M191" s="1"/>
  <c r="L192"/>
  <c r="M192" s="1"/>
  <c r="L193"/>
  <c r="M193" s="1"/>
  <c r="K5" i="8" l="1"/>
  <c r="L5" s="1"/>
  <c r="L39"/>
  <c r="L75"/>
  <c r="L111"/>
  <c r="L147"/>
  <c r="L183"/>
  <c r="L219"/>
  <c r="K6"/>
  <c r="L6" s="1"/>
  <c r="K7"/>
  <c r="L7" s="1"/>
  <c r="K8"/>
  <c r="L8" s="1"/>
  <c r="K9"/>
  <c r="L9" s="1"/>
  <c r="K10"/>
  <c r="L10" s="1"/>
  <c r="K11"/>
  <c r="L11" s="1"/>
  <c r="K12"/>
  <c r="L12" s="1"/>
  <c r="K13"/>
  <c r="L13" s="1"/>
  <c r="K14"/>
  <c r="L14" s="1"/>
  <c r="K15"/>
  <c r="L15" s="1"/>
  <c r="K16"/>
  <c r="L16" s="1"/>
  <c r="K17"/>
  <c r="L17" s="1"/>
  <c r="K18"/>
  <c r="L18" s="1"/>
  <c r="K19"/>
  <c r="L19" s="1"/>
  <c r="K20"/>
  <c r="L20" s="1"/>
  <c r="K21"/>
  <c r="L21" s="1"/>
  <c r="K22"/>
  <c r="L22" s="1"/>
  <c r="K23"/>
  <c r="L23" s="1"/>
  <c r="K24"/>
  <c r="L24" s="1"/>
  <c r="K25"/>
  <c r="L25" s="1"/>
  <c r="K26"/>
  <c r="L26" s="1"/>
  <c r="K27"/>
  <c r="L27" s="1"/>
  <c r="K28"/>
  <c r="L28" s="1"/>
  <c r="K29"/>
  <c r="L29" s="1"/>
  <c r="K30"/>
  <c r="L30" s="1"/>
  <c r="K31"/>
  <c r="L31" s="1"/>
  <c r="K32"/>
  <c r="L32" s="1"/>
  <c r="K33"/>
  <c r="L33" s="1"/>
  <c r="K34"/>
  <c r="L34" s="1"/>
  <c r="K35"/>
  <c r="L35" s="1"/>
  <c r="K36"/>
  <c r="L36" s="1"/>
  <c r="K37"/>
  <c r="L37" s="1"/>
  <c r="K38"/>
  <c r="L38" s="1"/>
  <c r="K39"/>
  <c r="K40"/>
  <c r="L40" s="1"/>
  <c r="K41"/>
  <c r="L41" s="1"/>
  <c r="K42"/>
  <c r="L42" s="1"/>
  <c r="K43"/>
  <c r="L43" s="1"/>
  <c r="K44"/>
  <c r="L44" s="1"/>
  <c r="K45"/>
  <c r="L45" s="1"/>
  <c r="K46"/>
  <c r="L46" s="1"/>
  <c r="K47"/>
  <c r="L47" s="1"/>
  <c r="K48"/>
  <c r="L48" s="1"/>
  <c r="K49"/>
  <c r="L49" s="1"/>
  <c r="K50"/>
  <c r="L50" s="1"/>
  <c r="K51"/>
  <c r="L51" s="1"/>
  <c r="K52"/>
  <c r="L52" s="1"/>
  <c r="K53"/>
  <c r="L53" s="1"/>
  <c r="K54"/>
  <c r="L54" s="1"/>
  <c r="K55"/>
  <c r="L55" s="1"/>
  <c r="K56"/>
  <c r="L56" s="1"/>
  <c r="K57"/>
  <c r="L57" s="1"/>
  <c r="K58"/>
  <c r="L58" s="1"/>
  <c r="K59"/>
  <c r="L59" s="1"/>
  <c r="K60"/>
  <c r="L60" s="1"/>
  <c r="K61"/>
  <c r="L61" s="1"/>
  <c r="K62"/>
  <c r="L62" s="1"/>
  <c r="K63"/>
  <c r="L63" s="1"/>
  <c r="K64"/>
  <c r="L64" s="1"/>
  <c r="K65"/>
  <c r="L65" s="1"/>
  <c r="K66"/>
  <c r="L66" s="1"/>
  <c r="K67"/>
  <c r="L67" s="1"/>
  <c r="K68"/>
  <c r="L68" s="1"/>
  <c r="K69"/>
  <c r="L69" s="1"/>
  <c r="K70"/>
  <c r="L70" s="1"/>
  <c r="K71"/>
  <c r="L71" s="1"/>
  <c r="K72"/>
  <c r="L72" s="1"/>
  <c r="K73"/>
  <c r="L73" s="1"/>
  <c r="K74"/>
  <c r="L74" s="1"/>
  <c r="K75"/>
  <c r="K76"/>
  <c r="L76" s="1"/>
  <c r="K77"/>
  <c r="L77" s="1"/>
  <c r="K78"/>
  <c r="L78" s="1"/>
  <c r="K79"/>
  <c r="L79" s="1"/>
  <c r="K80"/>
  <c r="L80" s="1"/>
  <c r="K81"/>
  <c r="L81" s="1"/>
  <c r="K82"/>
  <c r="L82" s="1"/>
  <c r="K83"/>
  <c r="L83" s="1"/>
  <c r="K84"/>
  <c r="L84" s="1"/>
  <c r="K85"/>
  <c r="L85" s="1"/>
  <c r="K86"/>
  <c r="L86" s="1"/>
  <c r="K87"/>
  <c r="L87" s="1"/>
  <c r="K88"/>
  <c r="L88" s="1"/>
  <c r="K89"/>
  <c r="L89" s="1"/>
  <c r="K90"/>
  <c r="L90" s="1"/>
  <c r="K91"/>
  <c r="L91" s="1"/>
  <c r="K92"/>
  <c r="L92" s="1"/>
  <c r="K93"/>
  <c r="L93" s="1"/>
  <c r="K94"/>
  <c r="L94" s="1"/>
  <c r="K95"/>
  <c r="L95" s="1"/>
  <c r="K96"/>
  <c r="L96" s="1"/>
  <c r="K97"/>
  <c r="L97" s="1"/>
  <c r="K98"/>
  <c r="L98" s="1"/>
  <c r="K99"/>
  <c r="L99" s="1"/>
  <c r="K100"/>
  <c r="L100" s="1"/>
  <c r="K101"/>
  <c r="L101" s="1"/>
  <c r="K102"/>
  <c r="L102" s="1"/>
  <c r="K103"/>
  <c r="L103" s="1"/>
  <c r="K104"/>
  <c r="L104" s="1"/>
  <c r="K105"/>
  <c r="L105" s="1"/>
  <c r="K106"/>
  <c r="L106" s="1"/>
  <c r="K107"/>
  <c r="L107" s="1"/>
  <c r="K108"/>
  <c r="L108" s="1"/>
  <c r="K109"/>
  <c r="L109" s="1"/>
  <c r="K110"/>
  <c r="L110" s="1"/>
  <c r="K111"/>
  <c r="K112"/>
  <c r="L112" s="1"/>
  <c r="K113"/>
  <c r="L113" s="1"/>
  <c r="K114"/>
  <c r="L114" s="1"/>
  <c r="K115"/>
  <c r="L115" s="1"/>
  <c r="K116"/>
  <c r="L116" s="1"/>
  <c r="K117"/>
  <c r="L117" s="1"/>
  <c r="K118"/>
  <c r="L118" s="1"/>
  <c r="K119"/>
  <c r="L119" s="1"/>
  <c r="K120"/>
  <c r="L120" s="1"/>
  <c r="K121"/>
  <c r="L121" s="1"/>
  <c r="K122"/>
  <c r="L122" s="1"/>
  <c r="K123"/>
  <c r="L123" s="1"/>
  <c r="K124"/>
  <c r="L124" s="1"/>
  <c r="K125"/>
  <c r="L125" s="1"/>
  <c r="K126"/>
  <c r="L126" s="1"/>
  <c r="K127"/>
  <c r="L127" s="1"/>
  <c r="K128"/>
  <c r="L128" s="1"/>
  <c r="K129"/>
  <c r="L129" s="1"/>
  <c r="K130"/>
  <c r="L130" s="1"/>
  <c r="K131"/>
  <c r="L131" s="1"/>
  <c r="K132"/>
  <c r="L132" s="1"/>
  <c r="K133"/>
  <c r="L133" s="1"/>
  <c r="K134"/>
  <c r="L134" s="1"/>
  <c r="K135"/>
  <c r="L135" s="1"/>
  <c r="K136"/>
  <c r="L136" s="1"/>
  <c r="K137"/>
  <c r="L137" s="1"/>
  <c r="K138"/>
  <c r="L138" s="1"/>
  <c r="K139"/>
  <c r="L139" s="1"/>
  <c r="K140"/>
  <c r="L140" s="1"/>
  <c r="K141"/>
  <c r="L141" s="1"/>
  <c r="K142"/>
  <c r="L142" s="1"/>
  <c r="K143"/>
  <c r="L143" s="1"/>
  <c r="K144"/>
  <c r="L144" s="1"/>
  <c r="K145"/>
  <c r="L145" s="1"/>
  <c r="K146"/>
  <c r="L146" s="1"/>
  <c r="K147"/>
  <c r="K148"/>
  <c r="L148" s="1"/>
  <c r="K149"/>
  <c r="L149" s="1"/>
  <c r="K150"/>
  <c r="L150" s="1"/>
  <c r="K151"/>
  <c r="L151" s="1"/>
  <c r="K152"/>
  <c r="L152" s="1"/>
  <c r="K153"/>
  <c r="L153" s="1"/>
  <c r="K154"/>
  <c r="L154" s="1"/>
  <c r="K155"/>
  <c r="L155" s="1"/>
  <c r="K156"/>
  <c r="L156" s="1"/>
  <c r="K157"/>
  <c r="L157" s="1"/>
  <c r="K158"/>
  <c r="L158" s="1"/>
  <c r="K159"/>
  <c r="L159" s="1"/>
  <c r="K160"/>
  <c r="L160" s="1"/>
  <c r="K161"/>
  <c r="L161" s="1"/>
  <c r="K162"/>
  <c r="L162" s="1"/>
  <c r="K163"/>
  <c r="L163" s="1"/>
  <c r="K164"/>
  <c r="L164" s="1"/>
  <c r="K165"/>
  <c r="L165" s="1"/>
  <c r="K166"/>
  <c r="L166" s="1"/>
  <c r="K167"/>
  <c r="L167" s="1"/>
  <c r="K168"/>
  <c r="L168" s="1"/>
  <c r="K169"/>
  <c r="L169" s="1"/>
  <c r="K170"/>
  <c r="L170" s="1"/>
  <c r="K171"/>
  <c r="L171" s="1"/>
  <c r="K172"/>
  <c r="L172" s="1"/>
  <c r="K173"/>
  <c r="L173" s="1"/>
  <c r="K174"/>
  <c r="L174" s="1"/>
  <c r="K175"/>
  <c r="L175" s="1"/>
  <c r="K176"/>
  <c r="L176" s="1"/>
  <c r="K177"/>
  <c r="L177" s="1"/>
  <c r="K178"/>
  <c r="L178" s="1"/>
  <c r="K179"/>
  <c r="L179" s="1"/>
  <c r="K180"/>
  <c r="L180" s="1"/>
  <c r="K181"/>
  <c r="L181" s="1"/>
  <c r="K182"/>
  <c r="L182" s="1"/>
  <c r="K183"/>
  <c r="K184"/>
  <c r="L184" s="1"/>
  <c r="K185"/>
  <c r="L185" s="1"/>
  <c r="K186"/>
  <c r="L186" s="1"/>
  <c r="K187"/>
  <c r="L187" s="1"/>
  <c r="K188"/>
  <c r="L188" s="1"/>
  <c r="K189"/>
  <c r="L189" s="1"/>
  <c r="K190"/>
  <c r="L190" s="1"/>
  <c r="K191"/>
  <c r="L191" s="1"/>
  <c r="K192"/>
  <c r="L192" s="1"/>
  <c r="K193"/>
  <c r="L193" s="1"/>
  <c r="K194"/>
  <c r="L194" s="1"/>
  <c r="K195"/>
  <c r="L195" s="1"/>
  <c r="K196"/>
  <c r="L196" s="1"/>
  <c r="K197"/>
  <c r="L197" s="1"/>
  <c r="K198"/>
  <c r="L198" s="1"/>
  <c r="K199"/>
  <c r="L199" s="1"/>
  <c r="K200"/>
  <c r="L200" s="1"/>
  <c r="K201"/>
  <c r="L201" s="1"/>
  <c r="K202"/>
  <c r="L202" s="1"/>
  <c r="K203"/>
  <c r="L203" s="1"/>
  <c r="K204"/>
  <c r="L204" s="1"/>
  <c r="K205"/>
  <c r="L205" s="1"/>
  <c r="K206"/>
  <c r="L206" s="1"/>
  <c r="K207"/>
  <c r="L207" s="1"/>
  <c r="K208"/>
  <c r="L208" s="1"/>
  <c r="K209"/>
  <c r="L209" s="1"/>
  <c r="K210"/>
  <c r="L210" s="1"/>
  <c r="K211"/>
  <c r="L211" s="1"/>
  <c r="K212"/>
  <c r="L212" s="1"/>
  <c r="K213"/>
  <c r="L213" s="1"/>
  <c r="K214"/>
  <c r="L214" s="1"/>
  <c r="K215"/>
  <c r="L215" s="1"/>
  <c r="K216"/>
  <c r="L216" s="1"/>
  <c r="K217"/>
  <c r="L217" s="1"/>
  <c r="K218"/>
  <c r="L218" s="1"/>
  <c r="K219"/>
  <c r="K220"/>
  <c r="L220" s="1"/>
  <c r="N223"/>
  <c r="N222"/>
  <c r="N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K4"/>
  <c r="L4" s="1"/>
  <c r="K193" i="7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L4"/>
  <c r="M4" s="1"/>
  <c r="K4"/>
  <c r="K208" i="6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M4"/>
  <c r="N4" s="1"/>
  <c r="K4"/>
  <c r="K203" i="5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L185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L115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M4"/>
  <c r="N4" s="1"/>
  <c r="K4"/>
  <c r="K200" i="4"/>
  <c r="K199"/>
  <c r="K198"/>
  <c r="K197"/>
  <c r="K196"/>
  <c r="K195"/>
  <c r="K194"/>
  <c r="K193"/>
  <c r="K192"/>
  <c r="K191"/>
  <c r="K190"/>
  <c r="K189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M196" i="7" l="1"/>
  <c r="N210" i="6"/>
</calcChain>
</file>

<file path=xl/sharedStrings.xml><?xml version="1.0" encoding="utf-8"?>
<sst xmlns="http://schemas.openxmlformats.org/spreadsheetml/2006/main" count="11527" uniqueCount="1535">
  <si>
    <t>KONGU ARTS AND SCIENCE COLLEGE (AUTONOMOUS)</t>
  </si>
  <si>
    <t>ERODE -638107</t>
  </si>
  <si>
    <t>ALL TEACHERS LIST</t>
  </si>
  <si>
    <t>2.4.1 Details of full-time teachers against sanctioned posts during the year &amp; 2.4.3 Total teaching experience of full-time teachers in the same institution:</t>
  </si>
  <si>
    <t>S.No.</t>
  </si>
  <si>
    <t>Name</t>
  </si>
  <si>
    <t>Designation</t>
  </si>
  <si>
    <t>Department</t>
  </si>
  <si>
    <t>DOJ</t>
  </si>
  <si>
    <t>Association
  Type</t>
  </si>
  <si>
    <t>Experience as on 
  30-06-2022</t>
  </si>
  <si>
    <t>In Service</t>
  </si>
  <si>
    <t>2017 -2018</t>
  </si>
  <si>
    <t>2018-2019</t>
  </si>
  <si>
    <t>2019 -2020</t>
  </si>
  <si>
    <t>2020 -2021</t>
  </si>
  <si>
    <t>2021 -2022</t>
  </si>
  <si>
    <t>Dr. N. Raman</t>
  </si>
  <si>
    <t>ACIPR8042H</t>
  </si>
  <si>
    <t>Principal</t>
  </si>
  <si>
    <t>Regular</t>
  </si>
  <si>
    <t>11 Years 1 Months</t>
  </si>
  <si>
    <t>Yes</t>
  </si>
  <si>
    <t>Dr. N. Kalaivani</t>
  </si>
  <si>
    <t>ATPPK3726M</t>
  </si>
  <si>
    <t>Associate Professor / HOD</t>
  </si>
  <si>
    <t>Tamil</t>
  </si>
  <si>
    <t>25 Years 0 Months</t>
  </si>
  <si>
    <t>Dr. B. Sangeetha</t>
  </si>
  <si>
    <t>FMTPS5828A</t>
  </si>
  <si>
    <t>Assistant Professor</t>
  </si>
  <si>
    <t>9 Years 10 Months</t>
  </si>
  <si>
    <t>Dr. P. Dhinakaran</t>
  </si>
  <si>
    <t>AOWPD5258H</t>
  </si>
  <si>
    <t>9 Years 0 Months</t>
  </si>
  <si>
    <t>Mr. V. Boominathan</t>
  </si>
  <si>
    <t>CCQPB2496H</t>
  </si>
  <si>
    <t>6 Years 10 Months</t>
  </si>
  <si>
    <t>Mr. S. Surendran</t>
  </si>
  <si>
    <t>CNAPS3512E</t>
  </si>
  <si>
    <t>Ms. M. Umadevi</t>
  </si>
  <si>
    <t>AELPU8450P</t>
  </si>
  <si>
    <t>5 Years 11 Months</t>
  </si>
  <si>
    <t>Mr. K. Elavarasan</t>
  </si>
  <si>
    <t>ACRPE2914L</t>
  </si>
  <si>
    <t>3 Years 6 Months</t>
  </si>
  <si>
    <t>Ms. Prashila S</t>
  </si>
  <si>
    <t>GFJPP5876R</t>
  </si>
  <si>
    <t>1 Years 4 Months</t>
  </si>
  <si>
    <t>Ms. G Agalya Ananthi</t>
  </si>
  <si>
    <t>BWCPA4039E</t>
  </si>
  <si>
    <t>Temporary</t>
  </si>
  <si>
    <t>0 Years 11 Months</t>
  </si>
  <si>
    <t>Mr. Arunachaleswaran S</t>
  </si>
  <si>
    <t>-</t>
  </si>
  <si>
    <t>0 Years 9 Months</t>
  </si>
  <si>
    <t>Ms. K Saraswathi</t>
  </si>
  <si>
    <t>GMKPS5138F</t>
  </si>
  <si>
    <t>0 Years 10 Months</t>
  </si>
  <si>
    <t>Dr. R.Ranganathan</t>
  </si>
  <si>
    <t>Dr. Sarmeladevi M</t>
  </si>
  <si>
    <t>CWBPS8783D</t>
  </si>
  <si>
    <t>0 Years 6 Months</t>
  </si>
  <si>
    <t>Dr. V. Anbumani</t>
  </si>
  <si>
    <t>AJPPA8028E</t>
  </si>
  <si>
    <t>Associate Professor</t>
  </si>
  <si>
    <t>Hindi</t>
  </si>
  <si>
    <t>18 Years 0 Months</t>
  </si>
  <si>
    <t>Ms. S. Yasmin</t>
  </si>
  <si>
    <t>ADQPY5714N</t>
  </si>
  <si>
    <t>Assistant Professor / HOD</t>
  </si>
  <si>
    <t>English</t>
  </si>
  <si>
    <t>4 Years 0 Months</t>
  </si>
  <si>
    <t>Ms. D. Anita</t>
  </si>
  <si>
    <t>AMZPA7678K</t>
  </si>
  <si>
    <t>14 Years 0 Months</t>
  </si>
  <si>
    <t>Dr. K. Prabha</t>
  </si>
  <si>
    <t>AVYPP9740P</t>
  </si>
  <si>
    <t>Ms. N. Renuka</t>
  </si>
  <si>
    <t>BUEPR4927G</t>
  </si>
  <si>
    <t>8 Years 11 Months</t>
  </si>
  <si>
    <t>Ms. V. Kanchana</t>
  </si>
  <si>
    <t>DAPPK4265P</t>
  </si>
  <si>
    <t>7 Years 0 Months</t>
  </si>
  <si>
    <t>Ms. S. Deepa</t>
  </si>
  <si>
    <t>COTPD2443B</t>
  </si>
  <si>
    <t>5 Years 0 Months</t>
  </si>
  <si>
    <t>Ms. L. R. Akshaya</t>
  </si>
  <si>
    <t>BYRPA8427R</t>
  </si>
  <si>
    <t>3 Years 0 Months</t>
  </si>
  <si>
    <t>Ms. G. Yazhinidevi</t>
  </si>
  <si>
    <t>Ms. S. Kanimozhi</t>
  </si>
  <si>
    <t>DCTPK9153E</t>
  </si>
  <si>
    <t>1 Years 5 Months</t>
  </si>
  <si>
    <t>Ms. V. Haemalatha</t>
  </si>
  <si>
    <t>APKPH0176D</t>
  </si>
  <si>
    <t>Ms. L. Revathi</t>
  </si>
  <si>
    <t>PBVPL4296Q</t>
  </si>
  <si>
    <t>Ms. Sukumari S</t>
  </si>
  <si>
    <t>FXQPS3231H</t>
  </si>
  <si>
    <t>Mr. M. Uthayakumar</t>
  </si>
  <si>
    <t>AKZPU2033L</t>
  </si>
  <si>
    <t>Ms. Kiruthiga V N</t>
  </si>
  <si>
    <t>ABCDF1234A</t>
  </si>
  <si>
    <t>Mr. Vignesh R</t>
  </si>
  <si>
    <t>AXJPV8536G</t>
  </si>
  <si>
    <t>Ms. S.Sumitha</t>
  </si>
  <si>
    <t>LBXPS7037N</t>
  </si>
  <si>
    <t>Ms. V Vani Ayyaswariya</t>
  </si>
  <si>
    <t>AKGPV7715B</t>
  </si>
  <si>
    <t>Ms. Bhairavi M</t>
  </si>
  <si>
    <t>CTPPB7594G</t>
  </si>
  <si>
    <t>Ms. Mythili P</t>
  </si>
  <si>
    <t>0 Years 4 Months</t>
  </si>
  <si>
    <t>Ms. Sobhika S</t>
  </si>
  <si>
    <t>0 Years 3 Months</t>
  </si>
  <si>
    <t>BFTPP4852C</t>
  </si>
  <si>
    <t>Dr. S. Nagarajan</t>
  </si>
  <si>
    <t>AEBPN3822J</t>
  </si>
  <si>
    <t>Mathematics</t>
  </si>
  <si>
    <t>Dr. D. Sivakumar</t>
  </si>
  <si>
    <t>BQFPS9954M</t>
  </si>
  <si>
    <t>16 Years 0 Months</t>
  </si>
  <si>
    <t>Dr. C. Radhamani</t>
  </si>
  <si>
    <t>ANWPR8564M</t>
  </si>
  <si>
    <t>15 Years 10 Months</t>
  </si>
  <si>
    <t>Dr. S. Suresh</t>
  </si>
  <si>
    <t>BXSPS5846N</t>
  </si>
  <si>
    <t>Dr. M. Lalitha</t>
  </si>
  <si>
    <t>AMDPL9077H</t>
  </si>
  <si>
    <t>Mr. P. Mahesh Kumar</t>
  </si>
  <si>
    <t>BPJPM4803G</t>
  </si>
  <si>
    <t>12 Years 6 Months</t>
  </si>
  <si>
    <t>Ms. C. Kiruthica</t>
  </si>
  <si>
    <t>CCXPK6038F</t>
  </si>
  <si>
    <t>11 Years 6 Months</t>
  </si>
  <si>
    <t>Ms. A. Deepa</t>
  </si>
  <si>
    <t>BELPD2890D</t>
  </si>
  <si>
    <t>Ms. R. Yuvarekha</t>
  </si>
  <si>
    <t>AMLPY8638D</t>
  </si>
  <si>
    <t>8 Years 0 Months</t>
  </si>
  <si>
    <t>Ms. P. Kiruthika</t>
  </si>
  <si>
    <t>DVKPK4879R</t>
  </si>
  <si>
    <t>6 Years 2 Months</t>
  </si>
  <si>
    <t>Ms. S. Vidhya</t>
  </si>
  <si>
    <t>LQDPS2501N</t>
  </si>
  <si>
    <t>Ms. K. Sivaranjani</t>
  </si>
  <si>
    <t>KJMPS1608M</t>
  </si>
  <si>
    <t>Ms. G. Priyadharsini</t>
  </si>
  <si>
    <t>CZFPP0927H</t>
  </si>
  <si>
    <t>Ms. S. Savitha</t>
  </si>
  <si>
    <t>CGIPS4442J</t>
  </si>
  <si>
    <t>2 Years 10 Months</t>
  </si>
  <si>
    <t>Ms. Sakthi Shri C</t>
  </si>
  <si>
    <t>CFJPS9436J</t>
  </si>
  <si>
    <t>Dr. K. M. Kumaraguru</t>
  </si>
  <si>
    <t>APTPK0172R</t>
  </si>
  <si>
    <t>Commerce</t>
  </si>
  <si>
    <t>26 Years 0 Months</t>
  </si>
  <si>
    <t>Mr.P.Baskaran</t>
  </si>
  <si>
    <t>BYGPB1769J</t>
  </si>
  <si>
    <t>10 Years 0 Months</t>
  </si>
  <si>
    <t>Dr. K. Sangeetha</t>
  </si>
  <si>
    <t>GTKPS0051N</t>
  </si>
  <si>
    <t>Ms. M. Revathi</t>
  </si>
  <si>
    <t>BWUPR1115C</t>
  </si>
  <si>
    <t>6 Years 11 Months</t>
  </si>
  <si>
    <t>Ms. M. Tamilselvi</t>
  </si>
  <si>
    <t>BKDPT2948C</t>
  </si>
  <si>
    <t>5 Years 6 Months</t>
  </si>
  <si>
    <t>Ms. K. Sasikala</t>
  </si>
  <si>
    <t>FQKPS4934N</t>
  </si>
  <si>
    <t>Ms. K. Kalaivani</t>
  </si>
  <si>
    <t>BSJPK9390K</t>
  </si>
  <si>
    <t>Ms. R. Devi</t>
  </si>
  <si>
    <t>BLIPD5796A</t>
  </si>
  <si>
    <t>Mr. Chithambaram A</t>
  </si>
  <si>
    <t>ATVPC8152H</t>
  </si>
  <si>
    <t>Ms. Revathi T</t>
  </si>
  <si>
    <t>ABCDE1234F</t>
  </si>
  <si>
    <t>Ms. E Gayathri</t>
  </si>
  <si>
    <t>CNAPG3564N</t>
  </si>
  <si>
    <t>Ms. Gayathri E</t>
  </si>
  <si>
    <t>DFIPG9118H</t>
  </si>
  <si>
    <t>Dr. H. Vasudevan</t>
  </si>
  <si>
    <t>AEHPV0857K</t>
  </si>
  <si>
    <t>Commerce CA</t>
  </si>
  <si>
    <t>24 Years 11 Months</t>
  </si>
  <si>
    <t>Ms. P. K. Mangaiyarkarasi</t>
  </si>
  <si>
    <t>BFXPM1267E</t>
  </si>
  <si>
    <t>19 Years 0 Months</t>
  </si>
  <si>
    <t>Dr. M. Sathish</t>
  </si>
  <si>
    <t>CJHPS5142P</t>
  </si>
  <si>
    <t>17 Years 9 Months</t>
  </si>
  <si>
    <t>Ms. C. Janaki</t>
  </si>
  <si>
    <t>AKAPJ0641G</t>
  </si>
  <si>
    <t>Ms. S. Kowsiga</t>
  </si>
  <si>
    <t>DTUPK2884J</t>
  </si>
  <si>
    <t>11 Years 0 Months</t>
  </si>
  <si>
    <t>Dr. N. Selvakumar</t>
  </si>
  <si>
    <t>BLSPS3472E</t>
  </si>
  <si>
    <t>Dr. D. Yuvashankar</t>
  </si>
  <si>
    <t>ADYPY8841N</t>
  </si>
  <si>
    <t>10 Years 6 Months</t>
  </si>
  <si>
    <t>Dr. K. Punithavathi</t>
  </si>
  <si>
    <t>AZGPP9672E</t>
  </si>
  <si>
    <t>Ms. C. Deepika</t>
  </si>
  <si>
    <t>BDRPD4426L</t>
  </si>
  <si>
    <t>Ms. N. Priyanandhini</t>
  </si>
  <si>
    <t>BRHPP4321C</t>
  </si>
  <si>
    <t>4 Years 7 Months</t>
  </si>
  <si>
    <t>Ms. S. Sindhuja</t>
  </si>
  <si>
    <t>LWDPS5553A</t>
  </si>
  <si>
    <t>Ms. Pavithra R</t>
  </si>
  <si>
    <t>CQMPP2266H</t>
  </si>
  <si>
    <t>Ms. C. Yamuna</t>
  </si>
  <si>
    <t>BHDPY7460F</t>
  </si>
  <si>
    <t>Dr. V. G. Sumathy</t>
  </si>
  <si>
    <t>BKNPS9583C</t>
  </si>
  <si>
    <t>MBA</t>
  </si>
  <si>
    <t>13 Years 0 Months</t>
  </si>
  <si>
    <t>Dr. R. Vijayapriya</t>
  </si>
  <si>
    <t>AFHPV4356C</t>
  </si>
  <si>
    <t>19 Years 11 Months</t>
  </si>
  <si>
    <t>Dr. G. Karthi</t>
  </si>
  <si>
    <t>BQIPK8635G</t>
  </si>
  <si>
    <t>Ms. P. Anchana Kiruthika</t>
  </si>
  <si>
    <t>APXPA9698A</t>
  </si>
  <si>
    <t>Ms. K. B. Sharanya</t>
  </si>
  <si>
    <t>DPIPS2850L</t>
  </si>
  <si>
    <t>Ms. S. Sankari</t>
  </si>
  <si>
    <t>HRGPS0166F</t>
  </si>
  <si>
    <t>2 Years 7 Months</t>
  </si>
  <si>
    <t>Mr. K. P. Karthikeyan</t>
  </si>
  <si>
    <t>AUHPK0488K</t>
  </si>
  <si>
    <t>BBA</t>
  </si>
  <si>
    <t>20 Years 0 Months</t>
  </si>
  <si>
    <t>Dr. M. Thangam</t>
  </si>
  <si>
    <t>ATQPT0766R</t>
  </si>
  <si>
    <t>12 Years 0 Months</t>
  </si>
  <si>
    <t>Dr. K. V. Shanmugavadivu</t>
  </si>
  <si>
    <t>GDRPS3788H</t>
  </si>
  <si>
    <t>Mr. M. Arul Raja</t>
  </si>
  <si>
    <t>BMFPA1438J</t>
  </si>
  <si>
    <t>Ms. R. Akalya</t>
  </si>
  <si>
    <t>BZEPR1296R</t>
  </si>
  <si>
    <t>Ms. N. Kowsalya</t>
  </si>
  <si>
    <t>CCCPK1994V</t>
  </si>
  <si>
    <t>1 Years 10 Months</t>
  </si>
  <si>
    <t>Mr.R.Gokul Pranesh</t>
  </si>
  <si>
    <t>BMVPG7860E</t>
  </si>
  <si>
    <t>Mr. Sivasankar R</t>
  </si>
  <si>
    <t>ITDBS8571N</t>
  </si>
  <si>
    <t>Ms. K.Kumutha</t>
  </si>
  <si>
    <t>JEPPK2054N</t>
  </si>
  <si>
    <t>Ms. Yuvapriya V</t>
  </si>
  <si>
    <t>AMUPY0679F</t>
  </si>
  <si>
    <t>Dr.M.Viswanathan</t>
  </si>
  <si>
    <t>AEPY6691Q</t>
  </si>
  <si>
    <t>BBA CA</t>
  </si>
  <si>
    <t>21 Years 9 Months</t>
  </si>
  <si>
    <t>Dr. P. Poongodi</t>
  </si>
  <si>
    <t>AQOPP5386J</t>
  </si>
  <si>
    <t>Professor</t>
  </si>
  <si>
    <t>Dr. G. Manju</t>
  </si>
  <si>
    <t>AOZPM9190E</t>
  </si>
  <si>
    <t>24 Years 0 Months</t>
  </si>
  <si>
    <t>Dr. C. Kalamani</t>
  </si>
  <si>
    <t>DBVPK9446P</t>
  </si>
  <si>
    <t>Ms. S. Vanitha</t>
  </si>
  <si>
    <t>APPPV9246P</t>
  </si>
  <si>
    <t>Dr. K. K. A. Alaguappan</t>
  </si>
  <si>
    <t>AHQPA5634D</t>
  </si>
  <si>
    <t>Corporate</t>
  </si>
  <si>
    <t>Dr. E. T. Lokganathan</t>
  </si>
  <si>
    <t>ACMPL8838K</t>
  </si>
  <si>
    <t>Associate Professor / COE</t>
  </si>
  <si>
    <t>Dr. P. Parvatham</t>
  </si>
  <si>
    <t>ASMPP9401E</t>
  </si>
  <si>
    <t>Dr. G. Venugopal</t>
  </si>
  <si>
    <t>AKUPV8441N</t>
  </si>
  <si>
    <t>12 Years 11 Months</t>
  </si>
  <si>
    <t>Dr. G. Gomathi</t>
  </si>
  <si>
    <t>AVFPG9210J</t>
  </si>
  <si>
    <t>9 Years 6 Months</t>
  </si>
  <si>
    <t>Dr. N. Santhamani</t>
  </si>
  <si>
    <t>GAWPS5138B</t>
  </si>
  <si>
    <t>Dr. S. Poovika Nishanthini</t>
  </si>
  <si>
    <t>GGDPP5678A</t>
  </si>
  <si>
    <t>7 Years 2 Months</t>
  </si>
  <si>
    <t>Ms. K. Dhanalakshmi</t>
  </si>
  <si>
    <t>CIXPD1031P</t>
  </si>
  <si>
    <t>Ms. G. Gurusanthosini</t>
  </si>
  <si>
    <t>BPXPG9332N</t>
  </si>
  <si>
    <t>6 Years 0 Months</t>
  </si>
  <si>
    <t>Dr. C. Vidhya</t>
  </si>
  <si>
    <t>AHFPV4726Q</t>
  </si>
  <si>
    <t>CHAPS0765D</t>
  </si>
  <si>
    <t>Ms.Dhivya.M</t>
  </si>
  <si>
    <t>ECPPM9594E</t>
  </si>
  <si>
    <t>Ms. R.Kokilavani</t>
  </si>
  <si>
    <t>KCQPK6448J</t>
  </si>
  <si>
    <t>Ms. Gouthami K</t>
  </si>
  <si>
    <t>DMZPG6625K</t>
  </si>
  <si>
    <t>Dr. B. Jayanthi</t>
  </si>
  <si>
    <t>AJJPJ1747M</t>
  </si>
  <si>
    <t>MCA</t>
  </si>
  <si>
    <t>22 Years 0 Months</t>
  </si>
  <si>
    <t>Ms. S. Karthikeyeni</t>
  </si>
  <si>
    <t>ALFPK6810Q</t>
  </si>
  <si>
    <t>Dr. J. Ghayathri</t>
  </si>
  <si>
    <t>AGXPG7940G</t>
  </si>
  <si>
    <t>27 Years 0 Months</t>
  </si>
  <si>
    <t>Mr. K. K. Sureshkumar</t>
  </si>
  <si>
    <t>AYHPS5161M</t>
  </si>
  <si>
    <t>20 Years 10 Months</t>
  </si>
  <si>
    <t>Mr. S. Vijayakumar</t>
  </si>
  <si>
    <t>BLVPS5012H</t>
  </si>
  <si>
    <t>20 Years 8 Months</t>
  </si>
  <si>
    <t>Ms. S. Krithika</t>
  </si>
  <si>
    <t>CQYPK9149L</t>
  </si>
  <si>
    <t>Mr. S. Muruganantham</t>
  </si>
  <si>
    <t>AQVPM3804F</t>
  </si>
  <si>
    <t>CT IT</t>
  </si>
  <si>
    <t>17 Years 0 Months</t>
  </si>
  <si>
    <t>Dr. R. Rooba</t>
  </si>
  <si>
    <t>AUWPA7056Q</t>
  </si>
  <si>
    <t>Ms. C. Indrani</t>
  </si>
  <si>
    <t>ADTPI5933Q</t>
  </si>
  <si>
    <t>Ms. V. Dharani</t>
  </si>
  <si>
    <t>AWUPD8117F</t>
  </si>
  <si>
    <t>13 Years 10 Months</t>
  </si>
  <si>
    <t>Ms. C. Uma</t>
  </si>
  <si>
    <t>AEJPU1750Q</t>
  </si>
  <si>
    <t>Mr. S. Thangamani</t>
  </si>
  <si>
    <t>AVDPT6915H</t>
  </si>
  <si>
    <t>Mr. K. Dhiyaneshwaran</t>
  </si>
  <si>
    <t>CMDPD3349A</t>
  </si>
  <si>
    <t>Dr. P. Kalarani</t>
  </si>
  <si>
    <t>BLHPK4008F</t>
  </si>
  <si>
    <t>Ms. C. Kalaivani</t>
  </si>
  <si>
    <t>DLZPK7608K</t>
  </si>
  <si>
    <t>Mr. M. Saravanan</t>
  </si>
  <si>
    <t>CPQPS4345F</t>
  </si>
  <si>
    <t>8 Years 6 Months</t>
  </si>
  <si>
    <t>Ms. S. Sadhanayaki</t>
  </si>
  <si>
    <t>GBGPS4964G</t>
  </si>
  <si>
    <t>Mr. P. Ramesh</t>
  </si>
  <si>
    <t>AIQPR2489G</t>
  </si>
  <si>
    <t>CS UG</t>
  </si>
  <si>
    <t>21 Years 0 Months</t>
  </si>
  <si>
    <t>Ms. M. S. Kokila</t>
  </si>
  <si>
    <t>AUHPK0487G</t>
  </si>
  <si>
    <t>Mr. S. Jaganathan</t>
  </si>
  <si>
    <t>ALXPJ8620P</t>
  </si>
  <si>
    <t>Ms. K. Gomathy</t>
  </si>
  <si>
    <t>BQIPG1482M</t>
  </si>
  <si>
    <t>Dr. R. Pushpalatha</t>
  </si>
  <si>
    <t>AFNPP6388L</t>
  </si>
  <si>
    <t>10 Years 11 Months</t>
  </si>
  <si>
    <t>Mr. A. R. Karthekeyan</t>
  </si>
  <si>
    <t>BHRPK1537R</t>
  </si>
  <si>
    <t>9 Years 7 Months</t>
  </si>
  <si>
    <t>Ms. R. Saveetha</t>
  </si>
  <si>
    <t>CIUPS1798D</t>
  </si>
  <si>
    <t>Ms. S. Gowthami</t>
  </si>
  <si>
    <t>BUHPG0372D</t>
  </si>
  <si>
    <t>Dr. D. Gopinath</t>
  </si>
  <si>
    <t>AVEPG2339M</t>
  </si>
  <si>
    <t>Mr. M. Chandru</t>
  </si>
  <si>
    <t>AMJPC3361R</t>
  </si>
  <si>
    <t>Ms. M Sindhu</t>
  </si>
  <si>
    <t>DLQPS9454C</t>
  </si>
  <si>
    <t>0 Years 5 Months</t>
  </si>
  <si>
    <t>Ms. Poonkodi T</t>
  </si>
  <si>
    <t>GTHPP0229L</t>
  </si>
  <si>
    <t>Ms. Soundaram S</t>
  </si>
  <si>
    <t>ETHPS5592D</t>
  </si>
  <si>
    <t>Dr. T. A. Sangeetha</t>
  </si>
  <si>
    <t>BSLPS7422N</t>
  </si>
  <si>
    <t>BCA</t>
  </si>
  <si>
    <t>15 Years 0 Months</t>
  </si>
  <si>
    <t>Ms. S. Hemalatha</t>
  </si>
  <si>
    <t>ACVPH5087M</t>
  </si>
  <si>
    <t>Mr. N. Rajasekaran</t>
  </si>
  <si>
    <t>BTTPR4296J</t>
  </si>
  <si>
    <t>Ms. S. Dhivya</t>
  </si>
  <si>
    <t>CDKPD2528R</t>
  </si>
  <si>
    <t>Mr. G. Eswaramoorthi</t>
  </si>
  <si>
    <t>AANPE8921H</t>
  </si>
  <si>
    <t>Ms. S. Tamilselvi</t>
  </si>
  <si>
    <t>ATJPT3028R</t>
  </si>
  <si>
    <t>Ms. C. Gohila</t>
  </si>
  <si>
    <t>BXZPG9774N</t>
  </si>
  <si>
    <t>Ms. Keerthana B</t>
  </si>
  <si>
    <t>BWFPK8509Q</t>
  </si>
  <si>
    <t>FDYPP4092K</t>
  </si>
  <si>
    <t>Ms. Surya N</t>
  </si>
  <si>
    <t>CWNPS8262D</t>
  </si>
  <si>
    <t>Dr. A. K. Vidya</t>
  </si>
  <si>
    <t>AEEPV7209L</t>
  </si>
  <si>
    <t>Biochemistry</t>
  </si>
  <si>
    <t>26 Years 10 Months</t>
  </si>
  <si>
    <t>Mr. R. Rasu</t>
  </si>
  <si>
    <t>AIDPR2063F</t>
  </si>
  <si>
    <t>Mr. S. Natarajan</t>
  </si>
  <si>
    <t>AEEPN7079Q</t>
  </si>
  <si>
    <t>Ms. T. Radha</t>
  </si>
  <si>
    <t>AIDPR2062E</t>
  </si>
  <si>
    <t>18 Years 6 Months</t>
  </si>
  <si>
    <t>Dr. N. Sangeetha</t>
  </si>
  <si>
    <t>CZFPS1208G</t>
  </si>
  <si>
    <t>Mr. G. Karthikeyan</t>
  </si>
  <si>
    <t>DWVPK2963L</t>
  </si>
  <si>
    <t>BITPN3127K</t>
  </si>
  <si>
    <t>Ms. Preethi K</t>
  </si>
  <si>
    <t>FTMPP3886D</t>
  </si>
  <si>
    <t>Biotech</t>
  </si>
  <si>
    <t>Dr. Gangai Abirami S K</t>
  </si>
  <si>
    <t>BFGPS6151A</t>
  </si>
  <si>
    <t>Dr. D Saravanan</t>
  </si>
  <si>
    <t>GXDPS0737L</t>
  </si>
  <si>
    <t>Dr. S. Manjula</t>
  </si>
  <si>
    <t>AMQPM3011P</t>
  </si>
  <si>
    <t>CDF</t>
  </si>
  <si>
    <t>19 Years 10 Months</t>
  </si>
  <si>
    <t>Mr. R. Rajakumar</t>
  </si>
  <si>
    <t>COBPR7341C</t>
  </si>
  <si>
    <t>Ms. K. Gomathi</t>
  </si>
  <si>
    <t>BVFPG7562J</t>
  </si>
  <si>
    <t>2 Years 6 Months</t>
  </si>
  <si>
    <t>Ms. Revathi S</t>
  </si>
  <si>
    <t>CDYPR2956K</t>
  </si>
  <si>
    <t>Ms. A.Santhiya</t>
  </si>
  <si>
    <t>KHCPS1588C</t>
  </si>
  <si>
    <t>Ms. Kalaiyarasi K</t>
  </si>
  <si>
    <t>ERYPK4348J</t>
  </si>
  <si>
    <t>Ms. R Ranjitha</t>
  </si>
  <si>
    <t>Ms. Dharani R</t>
  </si>
  <si>
    <t>HEVPD8096H</t>
  </si>
  <si>
    <t>Mr. S. Karthikeyan</t>
  </si>
  <si>
    <t>CXBPK5157Q</t>
  </si>
  <si>
    <t>CS HM</t>
  </si>
  <si>
    <t>Ms. A. Keerthika</t>
  </si>
  <si>
    <t>IKWPK2350D</t>
  </si>
  <si>
    <t>Mr. A Sathya Prakash</t>
  </si>
  <si>
    <t>EJEPS6599M</t>
  </si>
  <si>
    <t>CJAPA3661G</t>
  </si>
  <si>
    <t>Dr. R. Chitra</t>
  </si>
  <si>
    <t>AMYPC4130H</t>
  </si>
  <si>
    <t>Physics</t>
  </si>
  <si>
    <t>Ms. K. Maithilee</t>
  </si>
  <si>
    <t>AWXPM3951H</t>
  </si>
  <si>
    <t>Mr. T. Akashnarayana</t>
  </si>
  <si>
    <t>BKHPA6053P</t>
  </si>
  <si>
    <t>Mr. K.Mohanapriyan</t>
  </si>
  <si>
    <t>CVXPM8951M</t>
  </si>
  <si>
    <t>Mr. R. Nallappan</t>
  </si>
  <si>
    <t>BCQPN5319G</t>
  </si>
  <si>
    <t>Social Work</t>
  </si>
  <si>
    <t>Ms. S. Jeevasri</t>
  </si>
  <si>
    <t>BBLPJ1769A</t>
  </si>
  <si>
    <t>Ms. R. Vanathi</t>
  </si>
  <si>
    <t>Ms. N.Gayathri</t>
  </si>
  <si>
    <t>Mr. Akash Pramoth L</t>
  </si>
  <si>
    <t>BHKPL1615E</t>
  </si>
  <si>
    <t>EYMPK7069D</t>
  </si>
  <si>
    <t>Psychology</t>
  </si>
  <si>
    <t>Ms. Shalin Sara Antony</t>
  </si>
  <si>
    <t>HSGPS0277E</t>
  </si>
  <si>
    <t>Ms. Bharathi T</t>
  </si>
  <si>
    <t>Dr. V Senthur Velmurugan</t>
  </si>
  <si>
    <t>EUUPS1059F</t>
  </si>
  <si>
    <t>Librarian</t>
  </si>
  <si>
    <t>Library</t>
  </si>
  <si>
    <t>Dr. A. Sankar</t>
  </si>
  <si>
    <t>FXZPS6692K</t>
  </si>
  <si>
    <t>Physical Director</t>
  </si>
  <si>
    <t>Phy. Education</t>
  </si>
  <si>
    <t>9 Years 1 Months</t>
  </si>
  <si>
    <t>Dr. C. Bhuvaneswari</t>
  </si>
  <si>
    <t>BUKPB4319Q</t>
  </si>
  <si>
    <t>Dr. K. Vanitha</t>
  </si>
  <si>
    <t>BSVPV1749R</t>
  </si>
  <si>
    <t>Ms. V. Palaniyammal</t>
  </si>
  <si>
    <t>DKHPP9825G</t>
  </si>
  <si>
    <t>Ms.S. Eswari</t>
  </si>
  <si>
    <t>ABGPE9747B</t>
  </si>
  <si>
    <t>Dr. M. Sarmeladevi</t>
  </si>
  <si>
    <t>Ms. V. Ananthi</t>
  </si>
  <si>
    <t>CKTPA8605G</t>
  </si>
  <si>
    <t>Ms.B.Sivaranjii</t>
  </si>
  <si>
    <t>Ms. M. Sowmya</t>
  </si>
  <si>
    <t>HMRPS9156R</t>
  </si>
  <si>
    <t>Ms.P.V. Rajlakshmi</t>
  </si>
  <si>
    <t>Mr. M.S. Ramachandran</t>
  </si>
  <si>
    <t>FGCPR0026L</t>
  </si>
  <si>
    <t>Ms. S. Sharmila</t>
  </si>
  <si>
    <t>GBOPS9725K</t>
  </si>
  <si>
    <t>Ms.V.Vinodhini</t>
  </si>
  <si>
    <t>BFZPV2420J</t>
  </si>
  <si>
    <t>Ms. A. Rajalakshmi</t>
  </si>
  <si>
    <t>Ms.S. Priyanka</t>
  </si>
  <si>
    <t>CWRPP8757L</t>
  </si>
  <si>
    <t>Ms. S. Vijayalakshmi</t>
  </si>
  <si>
    <t>AKAPV6012B</t>
  </si>
  <si>
    <t>Ms. A. Indra Priyadharshini</t>
  </si>
  <si>
    <t>ALUPI8617A</t>
  </si>
  <si>
    <t>Ms. A. Vibitha</t>
  </si>
  <si>
    <t>Ms. C. Suja</t>
  </si>
  <si>
    <t>GXKPS3284K</t>
  </si>
  <si>
    <t>Ms.E. Elangia</t>
  </si>
  <si>
    <t>ACGPE8975Q</t>
  </si>
  <si>
    <t>Ms. R. Sangami</t>
  </si>
  <si>
    <t>CKGPS3838C</t>
  </si>
  <si>
    <t>Ms. RSV. Suhirtha</t>
  </si>
  <si>
    <t>MOPPS6051C</t>
  </si>
  <si>
    <t>Ms.S.Kanimozhi</t>
  </si>
  <si>
    <t>Ms. S. Yamuna</t>
  </si>
  <si>
    <t>HQNPS3503J</t>
  </si>
  <si>
    <t>Ms.V.Haemalatha</t>
  </si>
  <si>
    <t>Ms.D. Swathy</t>
  </si>
  <si>
    <t>Ms.A. Indumathi</t>
  </si>
  <si>
    <t>AFPPI1198R</t>
  </si>
  <si>
    <t>Ms. A. Sheeba</t>
  </si>
  <si>
    <t>IGFPS7601C</t>
  </si>
  <si>
    <t>Ms.S. Baby</t>
  </si>
  <si>
    <t>DHZPB7344M</t>
  </si>
  <si>
    <t>Maths</t>
  </si>
  <si>
    <t>Ms.S.Siva Sankari</t>
  </si>
  <si>
    <t>NUCPS4943F</t>
  </si>
  <si>
    <t>Ms.D. Jayabrindha</t>
  </si>
  <si>
    <t>BBMPJ1541H</t>
  </si>
  <si>
    <t>Ms. V. Amudhamalar</t>
  </si>
  <si>
    <t>BUUPA6258D</t>
  </si>
  <si>
    <t>Ms.M. Kalaivani</t>
  </si>
  <si>
    <t>CLYPK8303D</t>
  </si>
  <si>
    <t>Dr. G. Sharmila Devi</t>
  </si>
  <si>
    <t>FWLPS9877R</t>
  </si>
  <si>
    <t>Ms. N. Rajeswari</t>
  </si>
  <si>
    <t>AYOPR1153K</t>
  </si>
  <si>
    <t>Ms. K. Malathi</t>
  </si>
  <si>
    <t>BDEPM9793D</t>
  </si>
  <si>
    <t>Ms.A. Mohana Priya</t>
  </si>
  <si>
    <t>DHSPM6400C</t>
  </si>
  <si>
    <t>Ms.D. Ganga</t>
  </si>
  <si>
    <t>BVBPG9067L</t>
  </si>
  <si>
    <t>Ms. M. Vadivukarasi</t>
  </si>
  <si>
    <t>Ms. N. Priyanka</t>
  </si>
  <si>
    <t>EQTPP7880J</t>
  </si>
  <si>
    <t>Dr. M. Jayanthi</t>
  </si>
  <si>
    <t>ANXPJ5164E</t>
  </si>
  <si>
    <t>Dr. D. Anbupriya</t>
  </si>
  <si>
    <t>ALIPA5105D</t>
  </si>
  <si>
    <t>Ms. M. Kavitha</t>
  </si>
  <si>
    <t>Dr.R. Mubeen</t>
  </si>
  <si>
    <t>CVIPM0033N</t>
  </si>
  <si>
    <t>Mr.S. Kamala Kannan</t>
  </si>
  <si>
    <t>CJCPK9373B</t>
  </si>
  <si>
    <t>CSCA</t>
  </si>
  <si>
    <t>Ms. G. Gokila Priya</t>
  </si>
  <si>
    <t>Dr. M. Gomathi</t>
  </si>
  <si>
    <t>AQLPG5710A</t>
  </si>
  <si>
    <t>Mr.S. Armugaraj</t>
  </si>
  <si>
    <t>Ms. B. Poongavanam</t>
  </si>
  <si>
    <t>Ms. C. Karthika</t>
  </si>
  <si>
    <t>CPLCK6014A</t>
  </si>
  <si>
    <t>Ms. T. Meenalokshini</t>
  </si>
  <si>
    <t>BVOPM1007P</t>
  </si>
  <si>
    <t>Ms.E.V.Abinaya</t>
  </si>
  <si>
    <t>BUWPA5836M</t>
  </si>
  <si>
    <t>Ms. P. Jeevitha</t>
  </si>
  <si>
    <t>AZFPJ9904Q</t>
  </si>
  <si>
    <t>Ms. P. Mohana Sundari</t>
  </si>
  <si>
    <t>Commerce (CA)</t>
  </si>
  <si>
    <t>Ms. L. Kiruthika</t>
  </si>
  <si>
    <t>Mr. P. Arulananth</t>
  </si>
  <si>
    <t>AKLPA2394N</t>
  </si>
  <si>
    <t>Mr. D. Balamurugan</t>
  </si>
  <si>
    <t>AXYPB0399L</t>
  </si>
  <si>
    <t>Ms. P. Nandhini</t>
  </si>
  <si>
    <t>AIPPN4086J</t>
  </si>
  <si>
    <t>Mr.V.Prakash</t>
  </si>
  <si>
    <t>CFLPP2345K</t>
  </si>
  <si>
    <t>Dr.S. Manoharan</t>
  </si>
  <si>
    <t>ALQPM2668F</t>
  </si>
  <si>
    <t>Ms. M.G. Annapoorani</t>
  </si>
  <si>
    <t>BMCPA4006P</t>
  </si>
  <si>
    <t>CT/IT</t>
  </si>
  <si>
    <t>Ms.M. Geetha</t>
  </si>
  <si>
    <t>AWDPG6230D</t>
  </si>
  <si>
    <t>Computer Science</t>
  </si>
  <si>
    <t>Mr.P.Illayaragu</t>
  </si>
  <si>
    <t>AAYPI4135L</t>
  </si>
  <si>
    <t>Ms.P.Thenmozhi</t>
  </si>
  <si>
    <t>AEUPT6234H</t>
  </si>
  <si>
    <t>Mr.S. Sivaraja</t>
  </si>
  <si>
    <t>BRIPS6030E</t>
  </si>
  <si>
    <t>Dr. K.G.Santhiya</t>
  </si>
  <si>
    <t>AWYPS1124K</t>
  </si>
  <si>
    <t>Dr.C.P. Balasubramaniam</t>
  </si>
  <si>
    <t>AQNPB9516D</t>
  </si>
  <si>
    <t>Dr. V. Krishnaveni</t>
  </si>
  <si>
    <t>ATRPK2094G</t>
  </si>
  <si>
    <t>Dr.T. Velumani</t>
  </si>
  <si>
    <t>AHWPV4625K</t>
  </si>
  <si>
    <t>Dr. R. Sundar Raj</t>
  </si>
  <si>
    <t>DZLPS1404M</t>
  </si>
  <si>
    <t>Computer science</t>
  </si>
  <si>
    <t>Ms.N. Gomathi</t>
  </si>
  <si>
    <t>BEFPG1855P</t>
  </si>
  <si>
    <t>Mr.T. Thilagaraj</t>
  </si>
  <si>
    <t>AOQPT4769P</t>
  </si>
  <si>
    <t>Mr. R. Gopalakrishnan</t>
  </si>
  <si>
    <t>Ms. V.Manimekalai</t>
  </si>
  <si>
    <t>Ms. T. Dharani Priya</t>
  </si>
  <si>
    <t>AWLPD5802A</t>
  </si>
  <si>
    <t>Ms.M. Muthu Abirami</t>
  </si>
  <si>
    <t>DQQPM1500N</t>
  </si>
  <si>
    <t>Dr. C. Deepa</t>
  </si>
  <si>
    <t>ADLPD2514N</t>
  </si>
  <si>
    <t>Biotechnology</t>
  </si>
  <si>
    <t>Ms. S. Gayathri</t>
  </si>
  <si>
    <t>EZBPK3218Q</t>
  </si>
  <si>
    <t>Biotechnology (Chem)</t>
  </si>
  <si>
    <t>Dr. S. Indhu</t>
  </si>
  <si>
    <t>ABFPI7800J</t>
  </si>
  <si>
    <t>Ms.V. Sakthi Parameshwari</t>
  </si>
  <si>
    <t>HXKPS3279B</t>
  </si>
  <si>
    <t>Ms.R.S. Cindhu</t>
  </si>
  <si>
    <t>AWAPC8582F</t>
  </si>
  <si>
    <t>Biotechnoogy</t>
  </si>
  <si>
    <t>Mr. M. Manikandan</t>
  </si>
  <si>
    <t>Ms.S. Sathya</t>
  </si>
  <si>
    <t>FNFPS2245A</t>
  </si>
  <si>
    <t>Ms. K. Indhumathi</t>
  </si>
  <si>
    <t>AHIP17731H</t>
  </si>
  <si>
    <t>Ms. A. Gayathri</t>
  </si>
  <si>
    <t>Ms.R.Sridevi</t>
  </si>
  <si>
    <t>FJQPR4809N</t>
  </si>
  <si>
    <t>Ms.K.Sanu</t>
  </si>
  <si>
    <t>MCAPS7581J</t>
  </si>
  <si>
    <t>Ms.S.Nathiyadevi</t>
  </si>
  <si>
    <t>BLCPN9788C</t>
  </si>
  <si>
    <t>Ms.K. Kaaviya Sree</t>
  </si>
  <si>
    <t>JQHPK3820C</t>
  </si>
  <si>
    <t>Ms. M. Kalaivani</t>
  </si>
  <si>
    <t>BYDPK3705N</t>
  </si>
  <si>
    <t>Ms. N.Charanya Meenu</t>
  </si>
  <si>
    <t>APCPC4100L</t>
  </si>
  <si>
    <t>Mr.K.V. Arun Kumar</t>
  </si>
  <si>
    <t>BEUPA9232B</t>
  </si>
  <si>
    <t>Ms.A. Deepika Priya</t>
  </si>
  <si>
    <t>CMFD9920B</t>
  </si>
  <si>
    <t>Dr.N. Radhika</t>
  </si>
  <si>
    <t>AIEPN9125F</t>
  </si>
  <si>
    <t>Ms.C. Saranya</t>
  </si>
  <si>
    <t>GOYPS6892Q</t>
  </si>
  <si>
    <t>Ms.S. Krithika</t>
  </si>
  <si>
    <t>BYIPK4235Q</t>
  </si>
  <si>
    <t>Ms. P.M. Tharani</t>
  </si>
  <si>
    <t>ANWPT0982B</t>
  </si>
  <si>
    <t>Ms. G. Yogeshwari</t>
  </si>
  <si>
    <t>Ms.S. Priya</t>
  </si>
  <si>
    <t>DGNPP0846P</t>
  </si>
  <si>
    <t>Ms. N. Vanmathi</t>
  </si>
  <si>
    <t>BGEPV5939C</t>
  </si>
  <si>
    <t>Ms. P. Visali</t>
  </si>
  <si>
    <t>BACPV8340R</t>
  </si>
  <si>
    <t>Mr. R. Dhananjayan</t>
  </si>
  <si>
    <t>CBDPD7063A</t>
  </si>
  <si>
    <t>CSHM</t>
  </si>
  <si>
    <t>Mr. T. Jagatheesan</t>
  </si>
  <si>
    <t>AMVPJ3879K</t>
  </si>
  <si>
    <t>BXHPS2198N</t>
  </si>
  <si>
    <t>Mr. G. Rajesh Kumar</t>
  </si>
  <si>
    <t>ANKPR8910M</t>
  </si>
  <si>
    <t>Ms. S. Pavithra</t>
  </si>
  <si>
    <t>DDWPP3158L</t>
  </si>
  <si>
    <t>MSW</t>
  </si>
  <si>
    <t>Ms.S. Swaathi</t>
  </si>
  <si>
    <t>Mr. K. Nandha Kumar</t>
  </si>
  <si>
    <t>ALVPN1308A</t>
  </si>
  <si>
    <t>Ms. T. Kothai Illakkiya</t>
  </si>
  <si>
    <t>DAPPK4522R</t>
  </si>
  <si>
    <t>Ms. P. Sathish Kumar</t>
  </si>
  <si>
    <t>FHZPS8250M</t>
  </si>
  <si>
    <t>Ms. P. Kamalaveni</t>
  </si>
  <si>
    <t>ERWPK1355M</t>
  </si>
  <si>
    <t>Ms. M. Chithra</t>
  </si>
  <si>
    <t>Mr. K. Chakravarthy</t>
  </si>
  <si>
    <t>BBVPC2993K</t>
  </si>
  <si>
    <t>Mr.S. Balakrishnan</t>
  </si>
  <si>
    <t>BPTPB1140K</t>
  </si>
  <si>
    <t>Ms. S. Nivetha</t>
  </si>
  <si>
    <t>Ms. C. Brundha</t>
  </si>
  <si>
    <t>CCQPB2808H</t>
  </si>
  <si>
    <t>Ms.V.N. Siva Snekitha</t>
  </si>
  <si>
    <t>GBFPS1154D</t>
  </si>
  <si>
    <t>Ms.A. T. Vibuthanya</t>
  </si>
  <si>
    <t>Ms.C. G. Nandhini</t>
  </si>
  <si>
    <t>Mr.P.Annadurai</t>
  </si>
  <si>
    <t>AHLPA6120H</t>
  </si>
  <si>
    <t>ID No</t>
  </si>
  <si>
    <t>Email</t>
  </si>
  <si>
    <t>Gender</t>
  </si>
  <si>
    <t>nraman.dr@gmail.com</t>
  </si>
  <si>
    <t>2478 7798 4311</t>
  </si>
  <si>
    <t>kalairaj.nr@gmail.com</t>
  </si>
  <si>
    <t>8141 9332 8553</t>
  </si>
  <si>
    <t>saisangee1982@gmail.com</t>
  </si>
  <si>
    <t>7900 1157 1850</t>
  </si>
  <si>
    <t>drpdhasini@gmail.com</t>
  </si>
  <si>
    <t>3780 7051 8731</t>
  </si>
  <si>
    <t>vboomi87@gmail.com</t>
  </si>
  <si>
    <t>8381 7719 4906</t>
  </si>
  <si>
    <t>surendartamil07@gmail.com</t>
  </si>
  <si>
    <t>pmgumadevi@gmail.com</t>
  </si>
  <si>
    <t>kandhaelavarasu@gmail.com</t>
  </si>
  <si>
    <t xml:space="preserve">Ms. S. Prashila </t>
  </si>
  <si>
    <t>prashila15@gmail.com</t>
  </si>
  <si>
    <t>agalyagandhi2009@gmail.com</t>
  </si>
  <si>
    <t xml:space="preserve">Mr. S. Arunachaleswaran </t>
  </si>
  <si>
    <t>arunachaleshwaran20@gmail.com</t>
  </si>
  <si>
    <t>saraswathikrishna79@gmail.com</t>
  </si>
  <si>
    <t>rajarangan00@gmail.com</t>
  </si>
  <si>
    <t xml:space="preserve">Dr. M. Sarmeladevi </t>
  </si>
  <si>
    <t>sarmela1975@gmail.com</t>
  </si>
  <si>
    <t>anbunivas@gmail.com</t>
  </si>
  <si>
    <t>4318 7109 1165</t>
  </si>
  <si>
    <t>yargon85@gmail.com</t>
  </si>
  <si>
    <t>5354 7739 7164</t>
  </si>
  <si>
    <t>animacquin@gmail.com</t>
  </si>
  <si>
    <t xml:space="preserve"> 5334 6143 7031</t>
  </si>
  <si>
    <t>prabhaenglish85@gmail.com</t>
  </si>
  <si>
    <t>renukaeng36@gmail.com</t>
  </si>
  <si>
    <t>3083 6704 3257</t>
  </si>
  <si>
    <t>candy.kanchana@gmail.com</t>
  </si>
  <si>
    <t>ppsdeepa0505@gmail.com</t>
  </si>
  <si>
    <t>9429 1459 7365</t>
  </si>
  <si>
    <t>akshayakavitha26@gmail.com</t>
  </si>
  <si>
    <t>yazhinideviganesan723@gmail.com</t>
  </si>
  <si>
    <t>4768 4179 0604</t>
  </si>
  <si>
    <t>kanimozhisanjeev@gmail,com</t>
  </si>
  <si>
    <t>7403 6173 2653</t>
  </si>
  <si>
    <t>hemsdeepa@gmail.com</t>
  </si>
  <si>
    <t>6100 2755 0664</t>
  </si>
  <si>
    <t>revathiloganathan96@gmail.com</t>
  </si>
  <si>
    <t xml:space="preserve">Ms. S. Sukumari </t>
  </si>
  <si>
    <t>3475 4271 8014</t>
  </si>
  <si>
    <t>sukumaris2014@gmail.com</t>
  </si>
  <si>
    <t>5917 0106 5369</t>
  </si>
  <si>
    <t>uthayakumar28198@gmail.com</t>
  </si>
  <si>
    <t xml:space="preserve">Ms. V N Kiruthiga </t>
  </si>
  <si>
    <t>logeshkiruthi@gmail.com</t>
  </si>
  <si>
    <t xml:space="preserve">Mr. R Vignesh </t>
  </si>
  <si>
    <t>3329 7632 1347</t>
  </si>
  <si>
    <t>vigneshwrn960@gmail.com</t>
  </si>
  <si>
    <t>shantisumitha@gmail.com</t>
  </si>
  <si>
    <t>5239 7972 8464</t>
  </si>
  <si>
    <t>vaniayyaswariya@gmail.com</t>
  </si>
  <si>
    <t xml:space="preserve">Ms. M . Bhairavi </t>
  </si>
  <si>
    <t>99bhairavi@gmail.com</t>
  </si>
  <si>
    <t xml:space="preserve">Ms.P.  Mythili </t>
  </si>
  <si>
    <t>2194 7855 0914</t>
  </si>
  <si>
    <t>mythilipalanisamy12@gmail.com</t>
  </si>
  <si>
    <t xml:space="preserve">Ms. S. Sobhika </t>
  </si>
  <si>
    <t>sobhikasobhi1998@gmail.com</t>
  </si>
  <si>
    <t>7680 2659 8661</t>
  </si>
  <si>
    <t>prbfrnds@gmail.com</t>
  </si>
  <si>
    <t>6531 0139 2207</t>
  </si>
  <si>
    <t>profnagarajan.s@gmail.com</t>
  </si>
  <si>
    <t>7550 1758 9466</t>
  </si>
  <si>
    <t>profsiva75@gmail.com</t>
  </si>
  <si>
    <t>4072 3110 3212</t>
  </si>
  <si>
    <t>palaniradhu@gmail.com</t>
  </si>
  <si>
    <t>4585 3964 8313</t>
  </si>
  <si>
    <t>profsuresh16@gmail.com</t>
  </si>
  <si>
    <t>7609 5092 0163</t>
  </si>
  <si>
    <t>mlalitha154@gmail.com</t>
  </si>
  <si>
    <t>3230 0962 4279</t>
  </si>
  <si>
    <t>m.philmahesh@gmail.com</t>
  </si>
  <si>
    <t>4178 8358 9341</t>
  </si>
  <si>
    <t>kirthipragathii@gmail.com</t>
  </si>
  <si>
    <t>8117 1729 3805</t>
  </si>
  <si>
    <t>deepaadhiseshan@gmail.com</t>
  </si>
  <si>
    <t>2227 9581 5070</t>
  </si>
  <si>
    <t>yuvarkhs@gmail.com</t>
  </si>
  <si>
    <t>2987 1004 8431</t>
  </si>
  <si>
    <t>kiruthiparamu3@gmail.com</t>
  </si>
  <si>
    <t>7353 2911 2456</t>
  </si>
  <si>
    <t>vidhyakulandai@gmail.com</t>
  </si>
  <si>
    <t>9074 5671 7473</t>
  </si>
  <si>
    <t>ranjanimathi88@gmail.com</t>
  </si>
  <si>
    <t>4616 5680 2142</t>
  </si>
  <si>
    <t>gpmath215@gmail.com</t>
  </si>
  <si>
    <t>6192 6342 2999</t>
  </si>
  <si>
    <t>savithamaths85@gmail.com</t>
  </si>
  <si>
    <t xml:space="preserve">Ms. C. Sakthi Shri </t>
  </si>
  <si>
    <t>5058 2846 6089</t>
  </si>
  <si>
    <t>sakthishrimaths@gmail.com</t>
  </si>
  <si>
    <t>helinguru@yahoo.com</t>
  </si>
  <si>
    <t>Mr.P. Baskaran</t>
  </si>
  <si>
    <t>baskaranp86@gmail.com</t>
  </si>
  <si>
    <t>ssthiyanes@gmail.com</t>
  </si>
  <si>
    <t>revathimphil2013@gmail.com</t>
  </si>
  <si>
    <t>tamilchid@gmail.com</t>
  </si>
  <si>
    <t>sasikathir84@gmail.com</t>
  </si>
  <si>
    <t>kalai.dazzling@gmail.com</t>
  </si>
  <si>
    <t>Sadhadevi00@gmail.com</t>
  </si>
  <si>
    <t xml:space="preserve">Mr. A. Chithambaram </t>
  </si>
  <si>
    <t>ackasc2020@gmail.com</t>
  </si>
  <si>
    <t xml:space="preserve">Ms. T. Revathi </t>
  </si>
  <si>
    <t>revathithiyagu2586@gmail.com</t>
  </si>
  <si>
    <t>nathanyabanu@gmail.com</t>
  </si>
  <si>
    <t xml:space="preserve">Ms. E. Gayathri </t>
  </si>
  <si>
    <t>gayathirimcomca@gmail.com</t>
  </si>
  <si>
    <t>vasudevankongu@gmail.com</t>
  </si>
  <si>
    <t>mangaivmh@gmail.com</t>
  </si>
  <si>
    <t>8787ms@gmail.com</t>
  </si>
  <si>
    <t>januc19@gmail.com</t>
  </si>
  <si>
    <t>skowsiga1@gmail.com</t>
  </si>
  <si>
    <t>starselvakumar@gmail.com</t>
  </si>
  <si>
    <t>yuvashankar.ds@gmail.com</t>
  </si>
  <si>
    <t>punithakps@gmail.com</t>
  </si>
  <si>
    <t>deepikahasini57@gmail.com</t>
  </si>
  <si>
    <t>priyanandhini23@gmail.com</t>
  </si>
  <si>
    <t>sindhujasamiyappan@gmail.com</t>
  </si>
  <si>
    <t xml:space="preserve">Ms. R. Pavithra </t>
  </si>
  <si>
    <t>pavithrar459@gmail.com</t>
  </si>
  <si>
    <t>yamunachidambaram1998@gmail.com</t>
  </si>
  <si>
    <t>sumathyvg@gmail.com</t>
  </si>
  <si>
    <t>viji-rv2001@yahoo.com</t>
  </si>
  <si>
    <t>gkarthiprofessor@gmail.com</t>
  </si>
  <si>
    <t>anchanakiruthika@gmail.com</t>
  </si>
  <si>
    <t>sharanayainba@gmail.com</t>
  </si>
  <si>
    <t>sankaris2601@gmail.com</t>
  </si>
  <si>
    <t>profkpk@gmail.com</t>
  </si>
  <si>
    <t>thangamrameshkumar@gmail.com</t>
  </si>
  <si>
    <t>vadivuanand77@gmail.com</t>
  </si>
  <si>
    <t>28822798 2989</t>
  </si>
  <si>
    <t>arulmurthi95@gmail.com</t>
  </si>
  <si>
    <t>akalya567@gmail.com</t>
  </si>
  <si>
    <t>professorkowsalya@gmail.com</t>
  </si>
  <si>
    <t>rgpranesh@gmail.com</t>
  </si>
  <si>
    <t xml:space="preserve">Mr. R. Sivasankar </t>
  </si>
  <si>
    <t>sivasankar04949@gmail.com</t>
  </si>
  <si>
    <t>kumuthakmba@gmail.com</t>
  </si>
  <si>
    <t xml:space="preserve">Ms. V. Yuvapriya </t>
  </si>
  <si>
    <t>yuvapriyaviswa@gmail.com</t>
  </si>
  <si>
    <t>0 Years 6 Months.</t>
  </si>
  <si>
    <t>vichu25432@gmail.com</t>
  </si>
  <si>
    <t>nesakodi@gmail.com</t>
  </si>
  <si>
    <t>manjukongu@gmail.com</t>
  </si>
  <si>
    <t>kmmanikala@gmail.com</t>
  </si>
  <si>
    <t>vanithasiddeshwaran@gmail.com</t>
  </si>
  <si>
    <t>kkalaguappan@gmail.com</t>
  </si>
  <si>
    <t>etlkongu@gmail.com</t>
  </si>
  <si>
    <t>parvatham555@gmail.com</t>
  </si>
  <si>
    <t>profvenu1977@gmail.com</t>
  </si>
  <si>
    <t>gomathisakthivel09@gmail.com</t>
  </si>
  <si>
    <t>santhamnin81@gmail.com</t>
  </si>
  <si>
    <t>poovimani1992@gmail.com                        12.6.2014                66Months</t>
  </si>
  <si>
    <t>dhlmanju390@gmail.com</t>
  </si>
  <si>
    <t>gurusanthosini@gmail.com</t>
  </si>
  <si>
    <t>vidhyakongu@gmail.com</t>
  </si>
  <si>
    <t>savithacorp@gmail.com</t>
  </si>
  <si>
    <t>Ms. M. Dhivya</t>
  </si>
  <si>
    <t>dhivyaa99@gmail.com</t>
  </si>
  <si>
    <t>kokilarithu36@gmail.com</t>
  </si>
  <si>
    <t xml:space="preserve">Ms. K. Gouthami </t>
  </si>
  <si>
    <t>gowthuabi123@gmail.com</t>
  </si>
  <si>
    <t>sjaihere@gmail.com</t>
  </si>
  <si>
    <t>karthikeyeni@gmail.com</t>
  </si>
  <si>
    <t>gdhodmca@gmail.com</t>
  </si>
  <si>
    <t>kksureshoda@gmail.com</t>
  </si>
  <si>
    <t>sakthivijai@yahoo.co.in</t>
  </si>
  <si>
    <t>krithitup86@gmail.com</t>
  </si>
  <si>
    <t>muruganandham.s@gmail.com</t>
  </si>
  <si>
    <t>rrooba@gmail.com</t>
  </si>
  <si>
    <t>indusathish18@gmail.com</t>
  </si>
  <si>
    <t>dharanikasc@yahoo.com</t>
  </si>
  <si>
    <t>umachinnasamy@gmail.com</t>
  </si>
  <si>
    <t>thangamanimca@gmail.com</t>
  </si>
  <si>
    <t>dhiyaneskailas@gmail.com</t>
  </si>
  <si>
    <t>meet.kalaram@gmail.com</t>
  </si>
  <si>
    <t>ckalaivani89@gmail.com</t>
  </si>
  <si>
    <t>saravanan872@gmail.com</t>
  </si>
  <si>
    <t>sadhanayaki@gmail.com</t>
  </si>
  <si>
    <t>6686-1323-8178</t>
  </si>
  <si>
    <t>kascramesh@gmail.com</t>
  </si>
  <si>
    <t>5360-7573-7925</t>
  </si>
  <si>
    <t>mskokila2000@gmail.com</t>
  </si>
  <si>
    <t>2789-7785-7378</t>
  </si>
  <si>
    <t>jagan1018@gmail.com</t>
  </si>
  <si>
    <t>7468-9556-5255</t>
  </si>
  <si>
    <t>sathishgomathy@gmail.com</t>
  </si>
  <si>
    <t>2051-3372-8190</t>
  </si>
  <si>
    <t>rplkasc@gmail.com</t>
  </si>
  <si>
    <t>6014-0546-0554</t>
  </si>
  <si>
    <t>karthikmca.srkv@gmail.com</t>
  </si>
  <si>
    <t>2071-8661-6604</t>
  </si>
  <si>
    <t>mailsavee@gmail.com</t>
  </si>
  <si>
    <t>4446-6877-5011</t>
  </si>
  <si>
    <t>gowthamichml@gmail.com</t>
  </si>
  <si>
    <t>3491-1316-9148</t>
  </si>
  <si>
    <t>kascgopinath@gmail.com</t>
  </si>
  <si>
    <t>8649-1658-4170</t>
  </si>
  <si>
    <t>emchandru@gmail.com</t>
  </si>
  <si>
    <t>5230-4912-5076</t>
  </si>
  <si>
    <t>sindhuitsri@gmail.com</t>
  </si>
  <si>
    <t xml:space="preserve">Ms. T. Poonkodi </t>
  </si>
  <si>
    <t>8736-3554-1969</t>
  </si>
  <si>
    <t>ponrohit.0707@gmail.com</t>
  </si>
  <si>
    <t xml:space="preserve">Ms. S. Soundaram </t>
  </si>
  <si>
    <t>tasangeethathirumalai@gmail.com</t>
  </si>
  <si>
    <t>shlatha@gmail.com</t>
  </si>
  <si>
    <t>rajasekarandpm@gmail.com</t>
  </si>
  <si>
    <t>s.dhivya87@gmail.com</t>
  </si>
  <si>
    <t>moorthimca@gmail.com</t>
  </si>
  <si>
    <t>tamil3089@gmail.com</t>
  </si>
  <si>
    <t>gomsinfo@gmail.com</t>
  </si>
  <si>
    <t>keerthikec@gmail.com</t>
  </si>
  <si>
    <t>Mr. P. Kulandaivel</t>
  </si>
  <si>
    <t>kulandaiyuvaraj@gmail.com</t>
  </si>
  <si>
    <t xml:space="preserve">Ms. N. Surya </t>
  </si>
  <si>
    <t>suryakasc22@gmail.com</t>
  </si>
  <si>
    <t>8211 2444 0336</t>
  </si>
  <si>
    <t>akvidya71@gmail.com</t>
  </si>
  <si>
    <t>6839 0907 3340</t>
  </si>
  <si>
    <t>rasu_kr_bio@yahoo.co.in</t>
  </si>
  <si>
    <t>7402 9931 9216</t>
  </si>
  <si>
    <t>natarajansundaresan0@gmail.com</t>
  </si>
  <si>
    <t>4327 0556 8846</t>
  </si>
  <si>
    <t>swathiradha@yahoo.co.in</t>
  </si>
  <si>
    <t>6575 3356 1941</t>
  </si>
  <si>
    <t>sangeeth_2010@yahoo.co.in</t>
  </si>
  <si>
    <t>9234 7000 6269</t>
  </si>
  <si>
    <t>karthi201993@gmail.com</t>
  </si>
  <si>
    <t xml:space="preserve">Mr. T. G. Nagulan </t>
  </si>
  <si>
    <t>2060 6061 2186</t>
  </si>
  <si>
    <t>nagulan454@gmail.com</t>
  </si>
  <si>
    <t xml:space="preserve">Ms. K. Preethi </t>
  </si>
  <si>
    <t>biopreethitech@gmail.com</t>
  </si>
  <si>
    <t xml:space="preserve">Dr. S. K. Gangai Abirami </t>
  </si>
  <si>
    <t>mithrajabi@gmail.com</t>
  </si>
  <si>
    <t>d.saravanandz@gmail.com</t>
  </si>
  <si>
    <t xml:space="preserve">manjulalokgu@gmail.com </t>
  </si>
  <si>
    <t>rajcdf10@gmail.com</t>
  </si>
  <si>
    <t>gomathigunasekaren@gmail.com</t>
  </si>
  <si>
    <t xml:space="preserve">Ms. S. Revathi </t>
  </si>
  <si>
    <t>rev.cdf2021@gmail.com</t>
  </si>
  <si>
    <t>santhiya.arjuncdf@gmail.com</t>
  </si>
  <si>
    <t xml:space="preserve">Ms. K.  Kalaiyarasi </t>
  </si>
  <si>
    <t>kalaiyarasi-artqueenk23@gmail.com</t>
  </si>
  <si>
    <t>ranjitharsb@gmail.com</t>
  </si>
  <si>
    <t xml:space="preserve">Ms. R.  Dharani </t>
  </si>
  <si>
    <t>dharaniravii@gmail.com</t>
  </si>
  <si>
    <t>9701 2882 5450</t>
  </si>
  <si>
    <t>karthik2kongu@gmail.com</t>
  </si>
  <si>
    <t>6351 8614 5426</t>
  </si>
  <si>
    <t>keerthisoanns@gmail.com</t>
  </si>
  <si>
    <t>8668 0591 0406</t>
  </si>
  <si>
    <t>sathyinsgn@gmail.com</t>
  </si>
  <si>
    <t xml:space="preserve">Mr. B. Arunkumar </t>
  </si>
  <si>
    <t>9103 5373 0431</t>
  </si>
  <si>
    <t>arunkumarbaskaran22@gmail.com</t>
  </si>
  <si>
    <t>r.chitrasureesh@gmail.com</t>
  </si>
  <si>
    <t>myl102010@gmail.com</t>
  </si>
  <si>
    <t>akashkongu2017@gmail.com</t>
  </si>
  <si>
    <t>mohanapriyan2012@gmail.com</t>
  </si>
  <si>
    <t>kongubalu0910@gmail.com</t>
  </si>
  <si>
    <t>jeevabba97@gmail.com</t>
  </si>
  <si>
    <t>vanathivenpa3@gmail.com</t>
  </si>
  <si>
    <t>gayanusha1996@gmail.com</t>
  </si>
  <si>
    <t xml:space="preserve">Mr. L. Akash Pramoth </t>
  </si>
  <si>
    <t>pramothakash26@gmail.com</t>
  </si>
  <si>
    <t xml:space="preserve">Ms. G. Kavya </t>
  </si>
  <si>
    <t>kavyag2498@gmail.com</t>
  </si>
  <si>
    <t>shalinsaraantony97@gmail.com</t>
  </si>
  <si>
    <t xml:space="preserve">Ms. T. Bharathi </t>
  </si>
  <si>
    <t>bharathi.kalpana98@gmail.com</t>
  </si>
  <si>
    <t>senthur85@gmail.com</t>
  </si>
  <si>
    <t>6158 7863 7288</t>
  </si>
  <si>
    <t>arulbhuvi@gmail.com</t>
  </si>
  <si>
    <t>vanithaphdtamil@gmail.com</t>
  </si>
  <si>
    <t>palaniyammalsurindhar2005@gmail.com</t>
  </si>
  <si>
    <t>4959 8218 7717</t>
  </si>
  <si>
    <t>konguesu@gmail.com</t>
  </si>
  <si>
    <t>6249 0231 6218</t>
  </si>
  <si>
    <t>2583 5647 5617</t>
  </si>
  <si>
    <t>ananthivisu89@gmail.com</t>
  </si>
  <si>
    <t>sivalit2017@gmail.com</t>
  </si>
  <si>
    <t>msowmyalit@gmail.com</t>
  </si>
  <si>
    <t>2287 6554 4966</t>
  </si>
  <si>
    <t>rajivenkat93@gmail.com</t>
  </si>
  <si>
    <t>9061 5360 7939</t>
  </si>
  <si>
    <t>rama7950@gmail.com</t>
  </si>
  <si>
    <t>sharmilavcw@gmail.com</t>
  </si>
  <si>
    <t>Vinolit26@gmail.com</t>
  </si>
  <si>
    <t>6932 1290 6559</t>
  </si>
  <si>
    <t>priyanka.selvaraj1693@gmail.com</t>
  </si>
  <si>
    <t>6999 5978 8445</t>
  </si>
  <si>
    <t>raji123lit@gmail.com</t>
  </si>
  <si>
    <t>7998 5625 7060</t>
  </si>
  <si>
    <t>vijiravi123@gmail.con</t>
  </si>
  <si>
    <t>9855 9675 8554</t>
  </si>
  <si>
    <t>elangiacheran@gmail.com</t>
  </si>
  <si>
    <t>sangami.irsha@gmail.com</t>
  </si>
  <si>
    <t>5872 4772 4003</t>
  </si>
  <si>
    <t>yamunasri15@gmail.com</t>
  </si>
  <si>
    <t>induanand22@gmail.com</t>
  </si>
  <si>
    <t>5752-9968-2645</t>
  </si>
  <si>
    <t>sheebabercy@gmail.com</t>
  </si>
  <si>
    <t>5405 4288 8400</t>
  </si>
  <si>
    <t>sivasankari.selvaraj16@gmail.com</t>
  </si>
  <si>
    <t>9052 0956 8615</t>
  </si>
  <si>
    <t>jayabrindha07@gmail.com</t>
  </si>
  <si>
    <t>amudhamalarv@gmail.com</t>
  </si>
  <si>
    <t>2311 9780 9576</t>
  </si>
  <si>
    <t>kalaivanimano21@gmail.com</t>
  </si>
  <si>
    <t>7742 5674 4252</t>
  </si>
  <si>
    <t>sharmilashamritha@gmail.com</t>
  </si>
  <si>
    <t>8086 4567 8087</t>
  </si>
  <si>
    <t>rajimaths91@gmail.com</t>
  </si>
  <si>
    <t>2272 1560 2116</t>
  </si>
  <si>
    <t>malithiilan@gmail.com</t>
  </si>
  <si>
    <t>3153 3630 4334</t>
  </si>
  <si>
    <t>priya15217@gmail.com</t>
  </si>
  <si>
    <t>2978 1294 7591</t>
  </si>
  <si>
    <t>gangaselvamerode@gmail.com</t>
  </si>
  <si>
    <t>2830 6573 9417</t>
  </si>
  <si>
    <t>mathvadivu@gmail.com</t>
  </si>
  <si>
    <t>3079 5555 2200</t>
  </si>
  <si>
    <t>priyankadharani2808@gmail.com</t>
  </si>
  <si>
    <t>sriharikrish@gmail.com</t>
  </si>
  <si>
    <t>anbupriya82@gmail.com</t>
  </si>
  <si>
    <t>mubeshak@gmail.com</t>
  </si>
  <si>
    <t>kaviaaakash@gmail.com</t>
  </si>
  <si>
    <t>Karthikavinoth2789@gmail.com</t>
  </si>
  <si>
    <t>jeevi45@gmail.com                                     10.06.2016</t>
  </si>
  <si>
    <t>mohansundharimca@gmail.com</t>
  </si>
  <si>
    <t>kiruthikasurya2012@gmail.com</t>
  </si>
  <si>
    <t>arulananth.p@gmail.com</t>
  </si>
  <si>
    <t>balamurugan_karthi@yahoo.co.in</t>
  </si>
  <si>
    <t>nandhumba@gmail.com</t>
  </si>
  <si>
    <t>prakashkasc89@gmail.com</t>
  </si>
  <si>
    <t>manomathi@yahoo.com</t>
  </si>
  <si>
    <t>pooranikasc2009@gmail.com</t>
  </si>
  <si>
    <t>7505-9470-0737</t>
  </si>
  <si>
    <t>geethpraki@gmail.com</t>
  </si>
  <si>
    <t>7482-8231-5955</t>
  </si>
  <si>
    <t>ilayaragu@yahoo.co.in</t>
  </si>
  <si>
    <t>6131-1229-2260</t>
  </si>
  <si>
    <t>thenmozhitvitvs@gmail.com</t>
  </si>
  <si>
    <t>7446-7911-0517</t>
  </si>
  <si>
    <t>sivarajasubramaniam@gmail.com</t>
  </si>
  <si>
    <t>9667-5291-6120</t>
  </si>
  <si>
    <t>stelakiya@yahoo.co.in</t>
  </si>
  <si>
    <t>sivaanand_cp@yahoo.com</t>
  </si>
  <si>
    <t>8410-3191-3730</t>
  </si>
  <si>
    <t>krish.roban@gmail.com</t>
  </si>
  <si>
    <t>5709-0453-0017</t>
  </si>
  <si>
    <t>velumani46@gmail.com</t>
  </si>
  <si>
    <t>9212-1658-0423</t>
  </si>
  <si>
    <t>rsundarraj112@gmail.com</t>
  </si>
  <si>
    <t>4296 7916 4975</t>
  </si>
  <si>
    <t>ngomathi11@gmail.com</t>
  </si>
  <si>
    <t>9840 4172 3523</t>
  </si>
  <si>
    <t>thilagaraj.t@gmail.com</t>
  </si>
  <si>
    <t>4766 9655 3029</t>
  </si>
  <si>
    <t>kongu_gopal@yahoo.com</t>
  </si>
  <si>
    <t>masnamani@gmail.com</t>
  </si>
  <si>
    <t>5091 6536 5376</t>
  </si>
  <si>
    <t>mail2dharanipriya@gmail.com</t>
  </si>
  <si>
    <t>6682 6791 2929</t>
  </si>
  <si>
    <t>muthumeenatchi97@gmail.com</t>
  </si>
  <si>
    <t>gcdeepa@gmail.com</t>
  </si>
  <si>
    <t>gayathrisekar003@gmail.com</t>
  </si>
  <si>
    <t>indhuram84@gmail.com</t>
  </si>
  <si>
    <t>sakthi.pradeesh@gmail.com</t>
  </si>
  <si>
    <t>cindhurathna@gmail.com</t>
  </si>
  <si>
    <t>manikandanmohan.bio@gmail.com</t>
  </si>
  <si>
    <t>indhubio23@gmail.com</t>
  </si>
  <si>
    <t>gaythri1072013@gmail.com</t>
  </si>
  <si>
    <t>srideviramasamy7629@gmail.com</t>
  </si>
  <si>
    <t>tejsanu@gmail.com</t>
  </si>
  <si>
    <t>nathiyadevi05@gmail.com</t>
  </si>
  <si>
    <t>kaaviyasreekaliannan07@gmail.com</t>
  </si>
  <si>
    <t>kalaivanimurugasamy@gmail.com</t>
  </si>
  <si>
    <t>charanyameenu@gmail.com</t>
  </si>
  <si>
    <t xml:space="preserve">kvaruncdf@gmail.com </t>
  </si>
  <si>
    <t>deepthikakongu@gmail.com</t>
  </si>
  <si>
    <t xml:space="preserve">radhi.cdf@gmail.com </t>
  </si>
  <si>
    <t>csaranyacdf@gmail.com</t>
  </si>
  <si>
    <t>krithisajin@gmail.com</t>
  </si>
  <si>
    <t>tharanipm@gmail.com</t>
  </si>
  <si>
    <t>yogespriya28@gmail.com</t>
  </si>
  <si>
    <t>preephysics@gmail.com</t>
  </si>
  <si>
    <t>vanmathinallasamy@gmail.com</t>
  </si>
  <si>
    <t>astrovisali@gmail.con</t>
  </si>
  <si>
    <t>7540 0077 0815</t>
  </si>
  <si>
    <t>snowwhitebeautycare@gmail.com</t>
  </si>
  <si>
    <t>3325 0087 9226</t>
  </si>
  <si>
    <t>jagatheesanmba@gmail.com</t>
  </si>
  <si>
    <t>Mr. C. Satheeshkumar</t>
  </si>
  <si>
    <t>2218 2946 0816</t>
  </si>
  <si>
    <t>satheesun@gmail.com</t>
  </si>
  <si>
    <t>6248 3071 6881</t>
  </si>
  <si>
    <t>realrajeshh@gmail.com</t>
  </si>
  <si>
    <t>spavithra731@gmail.com</t>
  </si>
  <si>
    <t>swathisakthivel@gmail.com</t>
  </si>
  <si>
    <t>nandhamsw@gmail.com</t>
  </si>
  <si>
    <t>illakkiya1993@gmail.com</t>
  </si>
  <si>
    <t>sathishkrishna17@gmail.com</t>
  </si>
  <si>
    <t>priyakamalaveni1809@gmail.com</t>
  </si>
  <si>
    <t>chitrauma19@gmail.com</t>
  </si>
  <si>
    <t>sugarpsg@gmail.com</t>
  </si>
  <si>
    <t>balakrishnan5055@gmail.com</t>
  </si>
  <si>
    <t>nivethasamimuthu133@gmail.com</t>
  </si>
  <si>
    <t>brundhachinnu97@gmail.com</t>
  </si>
  <si>
    <t>sivasnekitha@gmail.com</t>
  </si>
  <si>
    <t>atvibhu5697@gmai.com</t>
  </si>
  <si>
    <t>cgnandhini97@gmail.com</t>
  </si>
  <si>
    <t>Mr. P. Annadurai</t>
  </si>
  <si>
    <t>annaduraipalanisamy@gmail.com</t>
  </si>
  <si>
    <t>7188 7724 1096</t>
  </si>
  <si>
    <t>Male</t>
  </si>
  <si>
    <t>Female</t>
  </si>
  <si>
    <t>2352 9251 7000</t>
  </si>
  <si>
    <t>3893 5703 1301</t>
  </si>
  <si>
    <t>8753 3901 7719</t>
  </si>
  <si>
    <t>indirapriyadharsini19@gmail.com</t>
  </si>
  <si>
    <t>7969 8456 9909</t>
  </si>
  <si>
    <t>vibithasalu@gmail.com</t>
  </si>
  <si>
    <t>5418 6190 7892</t>
  </si>
  <si>
    <t>sujistella01@gmail.com</t>
  </si>
  <si>
    <t>2786 6673 0724</t>
  </si>
  <si>
    <t>senthilsughirtha@gmail.com</t>
  </si>
  <si>
    <t>8534 3366 6939</t>
  </si>
  <si>
    <t>9369 1632 5617</t>
  </si>
  <si>
    <t>Ms.P.Pradeepa</t>
  </si>
  <si>
    <t>4261 4824 8412</t>
  </si>
  <si>
    <t>gomathi.professor@gmail.com</t>
  </si>
  <si>
    <t>arumugarajbs@gmail.com</t>
  </si>
  <si>
    <t>poongavanamsakthivel@gmail.com</t>
  </si>
  <si>
    <t>7785 1554 5215</t>
  </si>
  <si>
    <t>meenamoorthy5@gmail.com</t>
  </si>
  <si>
    <t xml:space="preserve">Ms.B. Keerthana </t>
  </si>
  <si>
    <t>5786 5754 8746</t>
  </si>
  <si>
    <t>abinaya17998@gmail.com</t>
  </si>
  <si>
    <t>4911 4734 2042</t>
  </si>
  <si>
    <t>2505 3755 0664</t>
  </si>
  <si>
    <t>skamalselvaraj@gmail.com</t>
  </si>
  <si>
    <t>9943 0792 0226</t>
  </si>
  <si>
    <t>4894 1807 1825</t>
  </si>
  <si>
    <t>soundaram2@gmail.com</t>
  </si>
  <si>
    <t>9219 4850 5973</t>
  </si>
  <si>
    <t>5257 4770 4299</t>
  </si>
  <si>
    <t>sathyasathees010@gmail.com</t>
  </si>
  <si>
    <t>Ms.Ratha</t>
  </si>
  <si>
    <t>6080 8029 4326</t>
  </si>
  <si>
    <t>shanrathacdf@gmail.com</t>
  </si>
  <si>
    <t>Ms. K. Mohana Ranjani</t>
  </si>
  <si>
    <t>5301 7186 1687</t>
  </si>
  <si>
    <t>ranjuramp@gmail.com</t>
  </si>
  <si>
    <t>2718 8030 4674</t>
  </si>
  <si>
    <t>4813 1341 2199</t>
  </si>
  <si>
    <t>2599 5296 2340</t>
  </si>
  <si>
    <t>7702 8248 9304</t>
  </si>
  <si>
    <t>5539 5906 8519</t>
  </si>
  <si>
    <t>4119 2186 4172</t>
  </si>
  <si>
    <t>6373 9493 2237</t>
  </si>
  <si>
    <t>9147 5316 0745</t>
  </si>
  <si>
    <t>8503 9830 7377</t>
  </si>
  <si>
    <t>9590 2080 1729</t>
  </si>
  <si>
    <t>7313 6356 1832</t>
  </si>
  <si>
    <t>2012 6204 5323</t>
  </si>
  <si>
    <t>8861 3809 2830</t>
  </si>
  <si>
    <t>5150 9756 9816</t>
  </si>
  <si>
    <t>sankaralagar@gmail.com</t>
  </si>
  <si>
    <t>2.4.1 Average percentage of full time teachers against sanctioned posts during the last five years (15) &amp; 2.4.3 Average teaching experience of full time teachers in the same institution (Data for the latest completed academic year in number of years) (15)</t>
  </si>
  <si>
    <t>2017-2018</t>
  </si>
  <si>
    <t>S.No</t>
  </si>
  <si>
    <t>Names of full-time teachers</t>
  </si>
  <si>
    <t>PAN</t>
  </si>
  <si>
    <t>Year of Appoiinment</t>
  </si>
  <si>
    <t>Name of the Department</t>
  </si>
  <si>
    <t>Total years of experience in the same institution</t>
  </si>
  <si>
    <t>Is the teacher still serving the institution?/If not, when did he/she leave the institution?</t>
  </si>
  <si>
    <t>Date till</t>
  </si>
  <si>
    <t xml:space="preserve">English </t>
  </si>
  <si>
    <t>Ms. K. Prabha</t>
  </si>
  <si>
    <t xml:space="preserve">Associate Professor </t>
  </si>
  <si>
    <t>Mr. D. Sivakumar</t>
  </si>
  <si>
    <t>Ms. C. Radhamani</t>
  </si>
  <si>
    <t>Mr. S. Suresh</t>
  </si>
  <si>
    <t>Ms. M. Lalitha</t>
  </si>
  <si>
    <t>Ms. G. Sharmila Devi</t>
  </si>
  <si>
    <t>Dr. K.M. Kumaraguru</t>
  </si>
  <si>
    <t>Ms. K. Sangeetha</t>
  </si>
  <si>
    <t>Ms. D. Anubpriya</t>
  </si>
  <si>
    <t>AEGPA4229P</t>
  </si>
  <si>
    <t>Commerce with Computer Applications</t>
  </si>
  <si>
    <t>Mr. N. Selvakumar</t>
  </si>
  <si>
    <t>Mr. D. Yuvashankar</t>
  </si>
  <si>
    <t>Ms. K. Punithavathi</t>
  </si>
  <si>
    <t>BGNPM2489R</t>
  </si>
  <si>
    <t>EISPK8458N</t>
  </si>
  <si>
    <t>Professor / HOD</t>
  </si>
  <si>
    <t>Management Science</t>
  </si>
  <si>
    <t>Business Administration</t>
  </si>
  <si>
    <t>Ms. M. Thangam</t>
  </si>
  <si>
    <t xml:space="preserve">Assistant Professor </t>
  </si>
  <si>
    <t>BGVPK6996H</t>
  </si>
  <si>
    <t>Business Administration with Computer Applications</t>
  </si>
  <si>
    <t>Ms. G. Manju</t>
  </si>
  <si>
    <t>Ms. C. Kalamani</t>
  </si>
  <si>
    <t>Ms. K. V. Shanmugavadivu</t>
  </si>
  <si>
    <t>Corporate Secretaryship with CA and Professional accounting</t>
  </si>
  <si>
    <t>Ms. P. Parvatham</t>
  </si>
  <si>
    <t>BPXPP1592P</t>
  </si>
  <si>
    <t>Ms. G. Gomathi</t>
  </si>
  <si>
    <t>Ms. N. Santhamani</t>
  </si>
  <si>
    <t>Ms. S. Poovika Nishanthini</t>
  </si>
  <si>
    <t>Ms. C. Vidhya</t>
  </si>
  <si>
    <t>Computer Science (PG)</t>
  </si>
  <si>
    <t>Ms. J. Ghayathri</t>
  </si>
  <si>
    <t>Computer Technology and Information Technology</t>
  </si>
  <si>
    <t>Ms. R. Rooba</t>
  </si>
  <si>
    <t>Ms. P. Kalarani</t>
  </si>
  <si>
    <t>Computer Science (UG)</t>
  </si>
  <si>
    <t>Associate  Professor</t>
  </si>
  <si>
    <t>Mr.P.Ilayaragu</t>
  </si>
  <si>
    <t>Mr.T. Velumani</t>
  </si>
  <si>
    <t>Ms. R. Pushpalatha</t>
  </si>
  <si>
    <t>Mr. R. Sundar Raj</t>
  </si>
  <si>
    <t>Mr. D. Gopinath</t>
  </si>
  <si>
    <t>AODPG1162Q</t>
  </si>
  <si>
    <t>Computer Applications</t>
  </si>
  <si>
    <t>CWPPM8960E</t>
  </si>
  <si>
    <t>Ms. S. Manjula</t>
  </si>
  <si>
    <t>Costume Design and Fashion</t>
  </si>
  <si>
    <t>Catering Science and Hotel Management</t>
  </si>
  <si>
    <t>AWYPM8544R</t>
  </si>
  <si>
    <t>Ms. R. Chitra</t>
  </si>
  <si>
    <t>CTPPST7863B</t>
  </si>
  <si>
    <t>Physical Education</t>
  </si>
  <si>
    <t>2.4.1 Average percentage of full time teachers against sanctioned posts during the last five years (15) &amp; 2.4.3 Average teaching experience of full time teachers in the same institution
 (Data for the latest completed academic year in number of years) (15)</t>
  </si>
  <si>
    <t>Nature of appointment (against Sanctioned post/Temporary/Permanent)</t>
  </si>
  <si>
    <t>AUKPY1516H</t>
  </si>
  <si>
    <t>2.4.1 Average percentage of full time teachers against sanctioned posts during the last five years (15) &amp; 2.4.3 Average teaching experience of full time teachers in the same institution 
(Data for the latest completed academic year in number of years) (15)</t>
  </si>
  <si>
    <t>2019-2020</t>
  </si>
  <si>
    <t>AUYPY8607Q</t>
  </si>
  <si>
    <t>Mr.P.Kulandaivel</t>
  </si>
  <si>
    <t>Biotechnology (Chem.)</t>
  </si>
  <si>
    <t>BKOPN4995E</t>
  </si>
  <si>
    <t>2020-2021</t>
  </si>
  <si>
    <t>S. No</t>
  </si>
  <si>
    <t xml:space="preserve"> PAN</t>
  </si>
  <si>
    <t xml:space="preserve">Designation </t>
  </si>
  <si>
    <t>Year of  appointment</t>
  </si>
  <si>
    <t>Ms.C. Radhamani</t>
  </si>
  <si>
    <t>2021-2022</t>
  </si>
  <si>
    <t>m</t>
  </si>
  <si>
    <t>f</t>
  </si>
  <si>
    <t xml:space="preserve">Mr. T G Nagulan </t>
  </si>
  <si>
    <t>Ms.  Ratha</t>
  </si>
  <si>
    <t>3.2 a Number of full-time teachers presently working in the institution</t>
  </si>
  <si>
    <t>ID number/Aaadhaar number (Not mandatory)</t>
  </si>
  <si>
    <t>Date of joining the institution</t>
  </si>
  <si>
    <t>2600 8576 3252</t>
  </si>
  <si>
    <t>3195 1040 2783</t>
  </si>
  <si>
    <t>6866 5435 2416</t>
  </si>
  <si>
    <t>8898 8789 3281</t>
  </si>
  <si>
    <t>9147 9835 6269</t>
  </si>
  <si>
    <t>7312 1856 3659</t>
  </si>
  <si>
    <t>2890 5209 5188</t>
  </si>
  <si>
    <t>2637 6771 4774</t>
  </si>
  <si>
    <t>7244 7905 5078</t>
  </si>
  <si>
    <t>8792 0669 8650</t>
  </si>
  <si>
    <t>5082 5697 4928</t>
  </si>
  <si>
    <t>5875 9948 0434</t>
  </si>
  <si>
    <t>3037 7756 5665</t>
  </si>
  <si>
    <t>8702 7793 8943</t>
  </si>
  <si>
    <t>6011 5970 7567</t>
  </si>
  <si>
    <t>7542 0630 1543</t>
  </si>
  <si>
    <t>5752 9968 2645</t>
  </si>
  <si>
    <t>8730 3882 0614</t>
  </si>
  <si>
    <t>7793 3402 1557</t>
  </si>
  <si>
    <t>7250 3824 4204</t>
  </si>
  <si>
    <t>2880 8822 9485</t>
  </si>
  <si>
    <t>6486 4966 9380</t>
  </si>
  <si>
    <t>5781 1829 4013</t>
  </si>
  <si>
    <t>7622 7049 2105</t>
  </si>
  <si>
    <t>8085 9060 8225</t>
  </si>
  <si>
    <t>8066 6302 9050</t>
  </si>
  <si>
    <t>8717 3281 6393</t>
  </si>
  <si>
    <t>3311 9127 2819</t>
  </si>
  <si>
    <t>6391 4041 2607</t>
  </si>
  <si>
    <t>3222 9053 5045</t>
  </si>
  <si>
    <t>3756 8733 4851</t>
  </si>
  <si>
    <t>9742 9155 2990</t>
  </si>
  <si>
    <t>9711 9122 7586</t>
  </si>
  <si>
    <t>2201 5855 3009</t>
  </si>
  <si>
    <t>9398 5255 0400</t>
  </si>
  <si>
    <t>6178 9213 5303</t>
  </si>
  <si>
    <t>9706 8282 6306</t>
  </si>
  <si>
    <t>3016 2324 5996</t>
  </si>
  <si>
    <t>Date of leaving the institution</t>
  </si>
  <si>
    <t>3.2 b  Number of full-time teachers who left/joined the institution during the year</t>
  </si>
  <si>
    <t>4039 6887 7747</t>
  </si>
  <si>
    <t>2879 0472 4529</t>
  </si>
  <si>
    <t>5052 8346 1665</t>
  </si>
  <si>
    <t>8577 7823 2625</t>
  </si>
  <si>
    <t>2301 5421 9783</t>
  </si>
  <si>
    <t>5285 9792 0248</t>
  </si>
  <si>
    <t>6433 3412 6694</t>
  </si>
  <si>
    <t>3230 5025 7904</t>
  </si>
  <si>
    <t>2258 8839 7625</t>
  </si>
  <si>
    <t>4189 2040 9146</t>
  </si>
  <si>
    <t>5584 2587 9108</t>
  </si>
  <si>
    <t>6458 0499 1856</t>
  </si>
  <si>
    <t>3985 7457 9128</t>
  </si>
  <si>
    <t>2410 4987 8753</t>
  </si>
  <si>
    <t>7353 584 5332</t>
  </si>
  <si>
    <t>9018 1418 2866</t>
  </si>
  <si>
    <t>7949 1672 0112</t>
  </si>
  <si>
    <t>8852 4497 1795</t>
  </si>
  <si>
    <t>6628 9871 8912</t>
  </si>
  <si>
    <t>8410 3191 3730</t>
  </si>
  <si>
    <t>5709 0453 0017</t>
  </si>
  <si>
    <t>9212 1658 0423</t>
  </si>
  <si>
    <t>6355 3329 0367</t>
  </si>
  <si>
    <t>9667 5291 6120</t>
  </si>
  <si>
    <t>7446 7911 0517</t>
  </si>
  <si>
    <t>6131 1229 2260</t>
  </si>
  <si>
    <t>7482 8231 5955</t>
  </si>
  <si>
    <t>7505 9470 0737</t>
  </si>
  <si>
    <t>8962 3003 1168</t>
  </si>
  <si>
    <t>9982 1672 0728</t>
  </si>
  <si>
    <t>9768 4555 7693</t>
  </si>
  <si>
    <t>4595 4095 7095</t>
  </si>
  <si>
    <t>9851 8165 9462</t>
  </si>
  <si>
    <t>4855 2329 8541</t>
  </si>
  <si>
    <t>8362 7279 7751</t>
  </si>
  <si>
    <t>7134 9219 0650</t>
  </si>
  <si>
    <t>5282 4689 4035</t>
  </si>
  <si>
    <t>8104 4215 4996</t>
  </si>
  <si>
    <t>5512 9995 3639</t>
  </si>
  <si>
    <t>9089 6976 8158</t>
  </si>
  <si>
    <t>7825 6348 4879</t>
  </si>
  <si>
    <t>2320 0533 3005</t>
  </si>
  <si>
    <t>4139 1137 2696</t>
  </si>
  <si>
    <t>6945 5019 3927</t>
  </si>
  <si>
    <t>7528 5289 4854</t>
  </si>
  <si>
    <t>6146 3601 4406</t>
  </si>
  <si>
    <t>5449 9227 1924</t>
  </si>
  <si>
    <t>6829 7327 5962</t>
  </si>
  <si>
    <t>4901 0578 1524</t>
  </si>
  <si>
    <t>Appointment order</t>
  </si>
  <si>
    <t>Ms C.Gohila</t>
  </si>
  <si>
    <t>http://www.kasc.ac.in/iqac/naac2023/Criterion-II/2.4.1/PW/001.pdf</t>
  </si>
  <si>
    <t>http://www.kasc.ac.in/iqac/naac2023/Criterion-II/2.4.1/PW/002.pdf</t>
  </si>
  <si>
    <t>http://www.kasc.ac.in/iqac/naac2023/Criterion-II/2.4.1/PW/003.pdf</t>
  </si>
  <si>
    <t>http://www.kasc.ac.in/iqac/naac2023/Criterion-II/2.4.1/PW/004.pdf</t>
  </si>
  <si>
    <t>http://www.kasc.ac.in/iqac/naac2023/Criterion-II/2.4.1/PW/005.pdf</t>
  </si>
  <si>
    <t>http://www.kasc.ac.in/iqac/naac2023/Criterion-II/2.4.1/PW/006.pdf</t>
  </si>
  <si>
    <t>http://www.kasc.ac.in/iqac/naac2023/Criterion-II/2.4.1/PW/007.pdf</t>
  </si>
  <si>
    <t>http://www.kasc.ac.in/iqac/naac2023/Criterion-II/2.4.1/PW/008.pdf</t>
  </si>
  <si>
    <t>http://www.kasc.ac.in/iqac/naac2023/Criterion-II/2.4.1/PW009.pdf</t>
  </si>
  <si>
    <t>http://www.kasc.ac.in/iqac/naac2023/Criterion-II/2.4.1/PW/010.pdf</t>
  </si>
  <si>
    <t>http://www.kasc.ac.in/iqac/naac2023/Criterion-II/2.4.1/PW/011.pdf</t>
  </si>
  <si>
    <t>http://www.kasc.ac.in/iqac/naac2023/Criterion-II/2.4.1/PW/012.pdf</t>
  </si>
  <si>
    <t>http://www.kasc.ac.in/iqac/naac2023/Criterion-II/2.4.1/PW/013.pdf</t>
  </si>
  <si>
    <t>http://www.kasc.ac.in/iqac/naac2023/Criterion-II/2.4.1/PW/014.pdf</t>
  </si>
  <si>
    <t>http://www.kasc.ac.in/iqac/naac2023/Criterion-II/2.4.1/PW/015.pdf</t>
  </si>
  <si>
    <t>http://www.kasc.ac.in/iqac/naac2023/Criterion-II/2.4.1/PW/016.pdf</t>
  </si>
  <si>
    <t>http://www.kasc.ac.in/iqac/naac2023/Criterion-II/2.4.1/PW/017.pdf</t>
  </si>
  <si>
    <t>http://www.kasc.ac.in/iqac/naac2023/Criterion-II/2.4.1/PW/018.pdf</t>
  </si>
  <si>
    <t>http://www.kasc.ac.in/iqac/naac2023/Criterion-II/2.4.1/PW/019.pdf</t>
  </si>
  <si>
    <t>http://www.kasc.ac.in/iqac/naac2023/Criterion-II/2.4.1/PW/020.pdf</t>
  </si>
  <si>
    <t>http://www.kasc.ac.in/iqac/naac2023/Criterion-II/2.4.1/PW/021.pdf</t>
  </si>
  <si>
    <t>http://www.kasc.ac.in/iqac/naac2023/Criterion-II/2.4.1/PW/022.pdf</t>
  </si>
  <si>
    <t>http://www.kasc.ac.in/iqac/naac2023/Criterion-II/2.4.1/PW/023.pdf</t>
  </si>
  <si>
    <t>http://www.kasc.ac.in/iqac/naac2023/Criterion-II/2.4.1/PW/024.pdf</t>
  </si>
  <si>
    <t>http://www.kasc.ac.in/iqac/naac2023/Criterion-II/2.4.1/PW/025.pdf</t>
  </si>
  <si>
    <t>http://www.kasc.ac.in/iqac/naac2023/Criterion-II/2.4.1/PW/026.pdf</t>
  </si>
  <si>
    <t>http://www.kasc.ac.in/iqac/naac2023/Criterion-II/2.4.1/PW/027.pdf</t>
  </si>
  <si>
    <t>http://www.kasc.ac.in/iqac/naac2023/Criterion-II/2.4.1/PW/028.pdf</t>
  </si>
  <si>
    <t>http://www.kasc.ac.in/iqac/naac2023/Criterion-II/2.4.1/PW/029.pdf</t>
  </si>
  <si>
    <t>http://www.kasc.ac.in/iqac/naac2023/Criterion-II/2.4.1/PW/030.pdf</t>
  </si>
  <si>
    <t>http://www.kasc.ac.in/iqac/naac2023/Criterion-II/2.4.1/PW/031.pdf</t>
  </si>
  <si>
    <t>http://www.kasc.ac.in/iqac/naac2023/Criterion-II/2.4.1/PW/032.pdf</t>
  </si>
  <si>
    <t>http://www.kasc.ac.in/iqac/naac2023/Criterion-II/2.4.1/PW/033.pdf</t>
  </si>
  <si>
    <t>http://www.kasc.ac.in/iqac/naac2023/Criterion-II/2.4.1/PW/034.pdf</t>
  </si>
  <si>
    <t>http://www.kasc.ac.in/iqac/naac2023/Criterion-II/2.4.1/PW/035.pdf</t>
  </si>
  <si>
    <t>http://www.kasc.ac.in/iqac/naac2023/Criterion-II/2.4.1/PW/036.pdf</t>
  </si>
  <si>
    <t>http://www.kasc.ac.in/iqac/naac2023/Criterion-II/2.4.1/PW/037.pdf</t>
  </si>
  <si>
    <t>http://www.kasc.ac.in/iqac/naac2023/Criterion-II/2.4.1/PW/038.pdf</t>
  </si>
  <si>
    <t>http://www.kasc.ac.in/iqac/naac2023/Criterion-II/2.4.1/PW/039.pdf</t>
  </si>
  <si>
    <t>http://www.kasc.ac.in/iqac/naac2023/Criterion-II/2.4.1/PW/040.pdf</t>
  </si>
  <si>
    <t>http://www.kasc.ac.in/iqac/naac2023/Criterion-II/2.4.1/PW/041.pdf</t>
  </si>
  <si>
    <t>http://www.kasc.ac.in/iqac/naac2023/Criterion-II/2.4.1/PW/042.pdf</t>
  </si>
  <si>
    <t>http://www.kasc.ac.in/iqac/naac2023/Criterion-II/2.4.1/PW/043.pdf</t>
  </si>
  <si>
    <t>http://www.kasc.ac.in/iqac/naac2023/Criterion-II/2.4.1/PW/044.pdf</t>
  </si>
  <si>
    <t>http://www.kasc.ac.in/iqac/naac2023/Criterion-II/2.4.1/PW/045.pdf</t>
  </si>
  <si>
    <t>http://www.kasc.ac.in/iqac/naac2023/Criterion-II/2.4.1/PW/046.pdf</t>
  </si>
  <si>
    <t>http://www.kasc.ac.in/iqac/naac2023/Criterion-II/2.4.1/PW/047.pdf</t>
  </si>
  <si>
    <t>http://www.kasc.ac.in/iqac/naac2023/Criterion-II/2.4.1/PW/048.pdf</t>
  </si>
  <si>
    <t>http://www.kasc.ac.in/iqac/naac2023/Criterion-II/2.4.1/PW/049.pdf</t>
  </si>
  <si>
    <t>http://www.kasc.ac.in/iqac/naac2023/Criterion-II/2.4.1/PW/050.pdf</t>
  </si>
  <si>
    <t>http://www.kasc.ac.in/iqac/naac2023/Criterion-II/2.4.1/PW/051.pdf</t>
  </si>
  <si>
    <t>http://www.kasc.ac.in/iqac/naac2023/Criterion-II/2.4.1/PW/052.pdf</t>
  </si>
  <si>
    <t>http://www.kasc.ac.in/iqac/naac2023/Criterion-II/2.4.1/PW/053.pdf</t>
  </si>
  <si>
    <t>http://www.kasc.ac.in/iqac/naac2023/Criterion-II/2.4.1/PW/054.pdf</t>
  </si>
  <si>
    <t>http://www.kasc.ac.in/iqac/naac2023/Criterion-II/2.4.1/PW/055.pdf</t>
  </si>
  <si>
    <t>http://www.kasc.ac.in/iqac/naac2023/Criterion-II/2.4.1/PW/056.pdf</t>
  </si>
  <si>
    <t>http://www.kasc.ac.in/iqac/naac2023/Criterion-II/2.4.1/PW/057.pdf</t>
  </si>
  <si>
    <t>http://www.kasc.ac.in/iqac/naac2023/Criterion-II/2.4.1/PW/058.pdf</t>
  </si>
  <si>
    <t>http://www.kasc.ac.in/iqac/naac2023/Criterion-II/2.4.1/PW/059.pdf</t>
  </si>
  <si>
    <t>http://www.kasc.ac.in/iqac/naac2023/Criterion-II/2.4.1/PW/060.pdf</t>
  </si>
  <si>
    <t>http://www.kasc.ac.in/iqac/naac2023/Criterion-II/2.4.1/PW/061.pdf</t>
  </si>
  <si>
    <t>http://www.kasc.ac.in/iqac/naac2023/Criterion-II/2.4.1/PW/062.pdf</t>
  </si>
  <si>
    <t>http://www.kasc.ac.in/iqac/naac2023/Criterion-II/2.4.1/PW/063.pdf</t>
  </si>
  <si>
    <t>http://www.kasc.ac.in/iqac/naac2023/Criterion-II/2.4.1/PW/064.pdf</t>
  </si>
  <si>
    <t>http://www.kasc.ac.in/iqac/naac2023/Criterion-II/2.4.1/PW/065.pdf</t>
  </si>
  <si>
    <t>http://www.kasc.ac.in/iqac/naac2023/Criterion-II/2.4.1/PW/066.pdf</t>
  </si>
  <si>
    <t>http://www.kasc.ac.in/iqac/naac2023/Criterion-II/2.4.1/PW/067.pdf</t>
  </si>
  <si>
    <t>http://www.kasc.ac.in/iqac/naac2023/Criterion-II/2.4.1/PW/068.pdf</t>
  </si>
  <si>
    <t>http://www.kasc.ac.in/iqac/naac2023/Criterion-II/2.4.1/PW/069.pdf</t>
  </si>
  <si>
    <t>http://www.kasc.ac.in/iqac/naac2023/Criterion-II/2.4.1/PW/070.pdf</t>
  </si>
  <si>
    <t>http://www.kasc.ac.in/iqac/naac2023/Criterion-II/2.4.1/PW/071.pdf</t>
  </si>
  <si>
    <t>http://www.kasc.ac.in/iqac/naac2023/Criterion-II/2.4.1/PW/072.pdf</t>
  </si>
  <si>
    <t>http://www.kasc.ac.in/iqac/naac2023/Criterion-II/2.4.1/PW/073.pdf</t>
  </si>
  <si>
    <t>http://www.kasc.ac.in/iqac/naac2023/Criterion-II/2.4.1/PW/074.pdf</t>
  </si>
  <si>
    <t>http://www.kasc.ac.in/iqac/naac2023/Criterion-II/2.4.1/PW/075.pdf</t>
  </si>
  <si>
    <t>http://www.kasc.ac.in/iqac/naac2023/Criterion-II/2.4.1/PW/076.pdf</t>
  </si>
  <si>
    <t>http://www.kasc.ac.in/iqac/naac2023/Criterion-II/2.4.1/PW/077.pdf</t>
  </si>
  <si>
    <t>http://www.kasc.ac.in/iqac/naac2023/Criterion-II/2.4.1/PW/078.pdf</t>
  </si>
  <si>
    <t>http://www.kasc.ac.in/iqac/naac2023/Criterion-II/2.4.1/PW/079.pdf</t>
  </si>
  <si>
    <t>http://www.kasc.ac.in/iqac/naac2023/Criterion-II/2.4.1/PW/080.pdf</t>
  </si>
  <si>
    <t>http://www.kasc.ac.in/iqac/naac2023/Criterion-II/2.4.1/PW/081.pdf</t>
  </si>
  <si>
    <t>http://www.kasc.ac.in/iqac/naac2023/Criterion-II/2.4.1/PW/082.pdf</t>
  </si>
  <si>
    <t>http://www.kasc.ac.in/iqac/naac2023/Criterion-II/2.4.1/PW/083.pdf</t>
  </si>
  <si>
    <t>http://www.kasc.ac.in/iqac/naac2023/Criterion-II/2.4.1/PW/084.pdf</t>
  </si>
  <si>
    <t>http://www.kasc.ac.in/iqac/naac2023/Criterion-II/2.4.1/PW/085.pdf</t>
  </si>
  <si>
    <t>http://www.kasc.ac.in/iqac/naac2023/Criterion-II/2.4.1/PW/086.pdf</t>
  </si>
  <si>
    <t>http://www.kasc.ac.in/iqac/naac2023/Criterion-II/2.4.1/PW/087.pdf</t>
  </si>
  <si>
    <t>http://www.kasc.ac.in/iqac/naac2023/Criterion-II/2.4.1/PW/088.pdf</t>
  </si>
  <si>
    <t>http://www.kasc.ac.in/iqac/naac2023/Criterion-II/2.4.1/PW/089.pdf</t>
  </si>
  <si>
    <t>http://www.kasc.ac.in/iqac/naac2023/Criterion-II/2.4.1/PW/090.pdf</t>
  </si>
  <si>
    <t>http://www.kasc.ac.in/iqac/naac2023/Criterion-II/2.4.1/PW/091.pdf</t>
  </si>
  <si>
    <t>http://www.kasc.ac.in/iqac/naac2023/Criterion-II/2.4.1/PW/092.pdf</t>
  </si>
  <si>
    <t>http://www.kasc.ac.in/iqac/naac2023/Criterion-II/2.4.1/PW/093.pdf</t>
  </si>
  <si>
    <t>http://www.kasc.ac.in/iqac/naac2023/Criterion-II/2.4.1/PW/094.pdf</t>
  </si>
  <si>
    <t>http://www.kasc.ac.in/iqac/naac2023/Criterion-II/2.4.1/PW/095.pdf</t>
  </si>
  <si>
    <t>http://www.kasc.ac.in/iqac/naac2023/Criterion-II/2.4.1/PW/096.pdf</t>
  </si>
  <si>
    <t>http://www.kasc.ac.in/iqac/naac2023/Criterion-II/2.4.1/PW/097.pdf</t>
  </si>
  <si>
    <t>http://www.kasc.ac.in/iqac/naac2023/Criterion-II/2.4.1/PW/098.pdf</t>
  </si>
  <si>
    <t>http://www.kasc.ac.in/iqac/naac2023/Criterion-II/2.4.1/PW/099.pdf</t>
  </si>
  <si>
    <t>http://www.kasc.ac.in/iqac/naac2023/Criterion-II/2.4.1/PW/100.pdf</t>
  </si>
  <si>
    <t>http://www.kasc.ac.in/iqac/naac2023/Criterion-II/2.4.1/PW/101.pdf</t>
  </si>
  <si>
    <t>http://www.kasc.ac.in/iqac/naac2023/Criterion-II/2.4.1/PW/102.pdf</t>
  </si>
  <si>
    <t>http://www.kasc.ac.in/iqac/naac2023/Criterion-II/2.4.1/PW/103.pdf</t>
  </si>
  <si>
    <t>http://www.kasc.ac.in/iqac/naac2023/Criterion-II/2.4.1/PW/104.pdf</t>
  </si>
  <si>
    <t>http://www.kasc.ac.in/iqac/naac2023/Criterion-II/2.4.1/PW/105.pdf</t>
  </si>
  <si>
    <t>http://www.kasc.ac.in/iqac/naac2023/Criterion-II/2.4.1/PW/106.pdf</t>
  </si>
  <si>
    <t>http://www.kasc.ac.in/iqac/naac2023/Criterion-II/2.4.1/PW107.pdf</t>
  </si>
  <si>
    <t>http://www.kasc.ac.in/iqac/naac2023/Criterion-II/2.4.1/PW/108.pdf</t>
  </si>
  <si>
    <t>http://www.kasc.ac.in/iqac/naac2023/Criterion-II/2.4.1/PW/109.pdf</t>
  </si>
  <si>
    <t>http://www.kasc.ac.in/iqac/naac2023/Criterion-II/2.4.1/PW/110.pdf</t>
  </si>
  <si>
    <t>http://www.kasc.ac.in/iqac/naac2023/Criterion-II/2.4.1/PW/111.pdf</t>
  </si>
  <si>
    <t>http://www.kasc.ac.in/iqac/naac2023/Criterion-II/2.4.1/PW/112.pdf</t>
  </si>
  <si>
    <t>http://www.kasc.ac.in/iqac/naac2023/Criterion-II/2.4.1/PW/113.pdf</t>
  </si>
  <si>
    <t>http://www.kasc.ac.in/iqac/naac2023/Criterion-II/2.4.1/PW/114.pdf</t>
  </si>
  <si>
    <t>http://www.kasc.ac.in/iqac/naac2023/Criterion-II/2.4.1/PW/115.pdf</t>
  </si>
  <si>
    <t>http://www.kasc.ac.in/iqac/naac2023/Criterion-II/2.4.1/PW/116.pdf</t>
  </si>
  <si>
    <t>http://www.kasc.ac.in/iqac/naac2023/Criterion-II/2.4.1/PW/117.pdf</t>
  </si>
  <si>
    <t>http://www.kasc.ac.in/iqac/naac2023/Criterion-II/2.4.1/PW/118.pdf</t>
  </si>
  <si>
    <t>http://www.kasc.ac.in/iqac/naac2023/Criterion-II/2.4.1/PW/119.pdf</t>
  </si>
  <si>
    <t>http://www.kasc.ac.in/iqac/naac2023/Criterion-II/2.4.1/PW/120.pdf</t>
  </si>
  <si>
    <t>http://www.kasc.ac.in/iqac/naac2023/Criterion-II/2.4.1/PW/121.pdf</t>
  </si>
  <si>
    <t>http://www.kasc.ac.in/iqac/naac2023/Criterion-II/2.4.1/PW/122.pdf</t>
  </si>
  <si>
    <t>http://www.kasc.ac.in/iqac/naac2023/Criterion-II/2.4.1/PW/123.pdf</t>
  </si>
  <si>
    <t>http://www.kasc.ac.in/iqac/naac2023/Criterion-II/2.4.1/PW/124.pdf</t>
  </si>
  <si>
    <t>http://www.kasc.ac.in/iqac/naac2023/Criterion-II/2.4.1/PW/125.pdf</t>
  </si>
  <si>
    <t>http://www.kasc.ac.in/iqac/naac2023/Criterion-II/2.4.1/PW/126.pdf</t>
  </si>
  <si>
    <t>http://www.kasc.ac.in/iqac/naac2023/Criterion-II/2.4.1/PW/127.pdf</t>
  </si>
  <si>
    <t>http://www.kasc.ac.in/iqac/naac2023/Criterion-II/2.4.1/PW/128.pdf</t>
  </si>
  <si>
    <t>http://www.kasc.ac.in/iqac/naac2023/Criterion-II/2.4.1/PW/129.pdf</t>
  </si>
  <si>
    <t>http://www.kasc.ac.in/iqac/naac2023/Criterion-II/2.4.1/PW/130.pdf</t>
  </si>
  <si>
    <t>http://www.kasc.ac.in/iqac/naac2023/Criterion-II/2.4.1/PW/131.pdf</t>
  </si>
  <si>
    <t>http://www.kasc.ac.in/iqac/naac2023/Criterion-II/2.4.1/PW/132.pdf</t>
  </si>
  <si>
    <t>http://www.kasc.ac.in/iqac/naac2023/Criterion-II/2.4.1/PW/133.pdf</t>
  </si>
  <si>
    <t>http://www.kasc.ac.in/iqac/naac2023/Criterion-II/2.4.1/PW/134.pdf</t>
  </si>
  <si>
    <t>http://www.kasc.ac.in/iqac/naac2023/Criterion-II/2.4.1/PW/135.pdf</t>
  </si>
  <si>
    <t>http://www.kasc.ac.in/iqac/naac2023/Criterion-II/2.4.1/PW/136.pdf</t>
  </si>
  <si>
    <t>http://www.kasc.ac.in/iqac/naac2023/Criterion-II/2.4.1/PW/137.pdf</t>
  </si>
  <si>
    <t>http://www.kasc.ac.in/iqac/naac2023/Criterion-II/2.4.1/PW/138.pdf</t>
  </si>
  <si>
    <t>http://www.kasc.ac.in/iqac/naac2023/Criterion-II/2.4.1/PW/139.pdf</t>
  </si>
  <si>
    <t>http://www.kasc.ac.in/iqac/naac2023/Criterion-II/2.4.1/PW/140.pdf</t>
  </si>
  <si>
    <t>http://www.kasc.ac.in/iqac/naac2023/Criterion-II/2.4.1/PW/141.pdf</t>
  </si>
  <si>
    <t>http://www.kasc.ac.in/iqac/naac2023/Criterion-II/2.4.1/PW/142.pdf</t>
  </si>
  <si>
    <t>http://www.kasc.ac.in/iqac/naac2023/Criterion-II/2.4.1/PW/143.pdf</t>
  </si>
  <si>
    <t>http://www.kasc.ac.in/iqac/naac2023/Criterion-II/2.4.1/PW/144.pdf</t>
  </si>
  <si>
    <t>http://www.kasc.ac.in/iqac/naac2023/Criterion-II/2.4.1/PW/145.pdf</t>
  </si>
  <si>
    <t>http://www.kasc.ac.in/iqac/naac2023/Criterion-II/2.4.1/PW/146.pdf</t>
  </si>
  <si>
    <t>http://www.kasc.ac.in/iqac/naac2023/Criterion-II/2.4.1/PW/147.pdf</t>
  </si>
  <si>
    <t>http://www.kasc.ac.in/iqac/naac2023/Criterion-II/2.4.1/PW/148.pdf</t>
  </si>
  <si>
    <t>http://www.kasc.ac.in/iqac/naac2023/Criterion-II/2.4.1/PW/149.pdf</t>
  </si>
  <si>
    <t>http://www.kasc.ac.in/iqac/naac2023/Criterion-II/2.4.1/PW/150.pdf</t>
  </si>
  <si>
    <t>http://www.kasc.ac.in/iqac/naac2023/Criterion-II/2.4.1/PW/151.pdf</t>
  </si>
  <si>
    <t>http://www.kasc.ac.in/iqac/naac2023/Criterion-II/2.4.1/PW/152.pdf</t>
  </si>
  <si>
    <t>http://www.kasc.ac.in/iqac/naac2023/Criterion-II/2.4.1/PW/153.pdf</t>
  </si>
  <si>
    <t>http://www.kasc.ac.in/iqac/naac2023/Criterion-II/2.4.1/PW/154.pdf</t>
  </si>
  <si>
    <t>http://www.kasc.ac.in/iqac/naac2023/Criterion-II/2.4.1/PW/155.pdf</t>
  </si>
  <si>
    <t>http://www.kasc.ac.in/iqac/naac2023/Criterion-II/2.4.1/PW/156.pdf</t>
  </si>
  <si>
    <t>http://www.kasc.ac.in/iqac/naac2023/Criterion-II/2.4.1/PW/157.pdf</t>
  </si>
  <si>
    <t>http://www.kasc.ac.in/iqac/naac2023/Criterion-II/2.4.1/PW/158.pdf</t>
  </si>
  <si>
    <t>http://www.kasc.ac.in/iqac/naac2023/Criterion-II/2.4.1/PW/159.pdf</t>
  </si>
  <si>
    <t>http://www.kasc.ac.in/iqac/naac2023/Criterion-II/2.4.1/PW/160.pdf</t>
  </si>
  <si>
    <t>http://www.kasc.ac.in/iqac/naac2023/Criterion-II/2.4.1/PW/161.pdf</t>
  </si>
  <si>
    <t>http://www.kasc.ac.in/iqac/naac2023/Criterion-II/2.4.1/PW/162.pdf</t>
  </si>
  <si>
    <t>http://www.kasc.ac.in/iqac/naac2023/Criterion-II/2.4.1/PW/163.pdf</t>
  </si>
  <si>
    <t>http://www.kasc.ac.in/iqac/naac2023/Criterion-II/2.4.1/PW/164.pdf</t>
  </si>
  <si>
    <t>http://www.kasc.ac.in/iqac/naac2023/Criterion-II/2.4.1/PW/165.pdf</t>
  </si>
  <si>
    <t>http://www.kasc.ac.in/iqac/naac2023/Criterion-II/2.4.1/PW/166.pdf</t>
  </si>
  <si>
    <t>http://www.kasc.ac.in/iqac/naac2023/Criterion-II/2.4.1/PW/167.pdf</t>
  </si>
  <si>
    <t>http://www.kasc.ac.in/iqac/naac2023/Criterion-II/2.4.1/PW/168.pdf</t>
  </si>
  <si>
    <t>http://www.kasc.ac.in/iqac/naac2023/Criterion-II/2.4.1/PW/169.pdf</t>
  </si>
  <si>
    <t>http://www.kasc.ac.in/iqac/naac2023/Criterion-II/2.4.1/PW/170.pdf</t>
  </si>
  <si>
    <t>http://www.kasc.ac.in/iqac/naac2023/Criterion-II/2.4.1/PW/171.pdf</t>
  </si>
  <si>
    <t>http://www.kasc.ac.in/iqac/naac2023/Criterion-II/2.4.1/PW/172.pdf</t>
  </si>
  <si>
    <t>http://www.kasc.ac.in/iqac/naac2023/Criterion-II/2.4.1/PW/173.pdf</t>
  </si>
</sst>
</file>

<file path=xl/styles.xml><?xml version="1.0" encoding="utf-8"?>
<styleSheet xmlns="http://schemas.openxmlformats.org/spreadsheetml/2006/main">
  <numFmts count="3">
    <numFmt numFmtId="164" formatCode="d/m/yyyy"/>
    <numFmt numFmtId="165" formatCode="0.0"/>
    <numFmt numFmtId="166" formatCode="dd/mm/yyyy;@"/>
  </numFmts>
  <fonts count="41">
    <font>
      <sz val="10"/>
      <color rgb="FF000000"/>
      <name val="Arial"/>
      <scheme val="minor"/>
    </font>
    <font>
      <b/>
      <sz val="12"/>
      <color rgb="FFFF0000"/>
      <name val="&quot;Times New Roman&quot;"/>
    </font>
    <font>
      <sz val="11"/>
      <color theme="1"/>
      <name val="&quot;Times New Roman&quot;"/>
    </font>
    <font>
      <sz val="10"/>
      <name val="Arial"/>
      <family val="2"/>
    </font>
    <font>
      <sz val="11"/>
      <color theme="1"/>
      <name val="Arial"/>
      <family val="2"/>
    </font>
    <font>
      <sz val="12"/>
      <color theme="1"/>
      <name val="&quot;Times New Roman&quot;"/>
    </font>
    <font>
      <sz val="10"/>
      <color theme="1"/>
      <name val="Arial"/>
      <family val="2"/>
      <scheme val="minor"/>
    </font>
    <font>
      <sz val="12"/>
      <color rgb="FF000000"/>
      <name val="&quot;Times New Roman&quot;"/>
    </font>
    <font>
      <sz val="12"/>
      <color rgb="FF000000"/>
      <name val="Times New Roman"/>
      <family val="1"/>
    </font>
    <font>
      <sz val="11"/>
      <color rgb="FF000000"/>
      <name val="Arial"/>
      <family val="2"/>
    </font>
    <font>
      <u/>
      <sz val="11"/>
      <color rgb="FF0000FF"/>
      <name val="Calibri"/>
      <family val="2"/>
    </font>
    <font>
      <sz val="11"/>
      <color rgb="FF000000"/>
      <name val="Calibri"/>
      <family val="2"/>
    </font>
    <font>
      <sz val="12"/>
      <color rgb="FF000000"/>
      <name val="&quot;\&quot;Times New Roman\&quot;&quot;"/>
    </font>
    <font>
      <u/>
      <sz val="11"/>
      <color rgb="FF000000"/>
      <name val="Calibri"/>
      <family val="2"/>
    </font>
    <font>
      <u/>
      <sz val="11"/>
      <color rgb="FF000000"/>
      <name val="Calibri"/>
      <family val="2"/>
    </font>
    <font>
      <u/>
      <sz val="11"/>
      <color rgb="FF000000"/>
      <name val="Calibri"/>
      <family val="2"/>
    </font>
    <font>
      <u/>
      <sz val="11"/>
      <color rgb="FF000000"/>
      <name val="Calibri"/>
      <family val="2"/>
    </font>
    <font>
      <u/>
      <sz val="11"/>
      <color rgb="FF0000FF"/>
      <name val="Calibri"/>
      <family val="2"/>
    </font>
    <font>
      <sz val="11"/>
      <color rgb="FF000000"/>
      <name val="&quot;Ȫrial Narrow\&quot;&quot;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u/>
      <sz val="11"/>
      <color rgb="FF000000"/>
      <name val="Times New Roman"/>
      <family val="1"/>
    </font>
    <font>
      <sz val="10"/>
      <name val="Times New Roman"/>
      <family val="1"/>
    </font>
    <font>
      <b/>
      <sz val="14"/>
      <color rgb="FF000000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FF"/>
      <name val="Times New Roman"/>
      <family val="1"/>
    </font>
    <font>
      <b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rgb="FF000000"/>
      <name val="Times New Roman"/>
      <family val="1"/>
    </font>
    <font>
      <b/>
      <u/>
      <sz val="12"/>
      <color rgb="FF0000FF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</font>
    <font>
      <sz val="11"/>
      <name val="Times New Roman"/>
      <family val="1"/>
    </font>
    <font>
      <u/>
      <sz val="10"/>
      <color theme="10"/>
      <name val="Arial"/>
    </font>
  </fonts>
  <fills count="2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rgb="FF6D9EEB"/>
        <bgColor rgb="FF6D9EEB"/>
      </patternFill>
    </fill>
    <fill>
      <patternFill patternType="solid">
        <fgColor theme="4"/>
        <bgColor theme="4"/>
      </patternFill>
    </fill>
    <fill>
      <patternFill patternType="solid">
        <fgColor rgb="FFA4C2F4"/>
        <bgColor rgb="FFA4C2F4"/>
      </patternFill>
    </fill>
    <fill>
      <patternFill patternType="solid">
        <fgColor rgb="FF4A86E8"/>
        <bgColor rgb="FF4A86E8"/>
      </patternFill>
    </fill>
    <fill>
      <patternFill patternType="solid">
        <fgColor theme="0"/>
        <bgColor rgb="FFA4C2F4"/>
      </patternFill>
    </fill>
    <fill>
      <patternFill patternType="solid">
        <fgColor theme="0"/>
        <bgColor rgb="FFEEECE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4" tint="0.59999389629810485"/>
        <bgColor rgb="FFA4C2F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59999389629810485"/>
        <bgColor theme="0"/>
      </patternFill>
    </fill>
    <fill>
      <patternFill patternType="solid">
        <fgColor theme="0"/>
        <bgColor rgb="FF6D9EEB"/>
      </patternFill>
    </fill>
    <fill>
      <patternFill patternType="solid">
        <fgColor theme="0"/>
        <bgColor theme="4"/>
      </patternFill>
    </fill>
    <fill>
      <patternFill patternType="solid">
        <fgColor theme="0"/>
        <bgColor rgb="FF4A86E8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>
      <alignment vertical="top"/>
      <protection locked="0"/>
    </xf>
  </cellStyleXfs>
  <cellXfs count="395">
    <xf numFmtId="0" fontId="0" fillId="0" borderId="0" xfId="0"/>
    <xf numFmtId="0" fontId="1" fillId="2" borderId="0" xfId="0" applyFont="1" applyFill="1"/>
    <xf numFmtId="0" fontId="4" fillId="2" borderId="0" xfId="0" applyFont="1" applyFill="1"/>
    <xf numFmtId="0" fontId="5" fillId="0" borderId="2" xfId="0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2" borderId="3" xfId="0" applyFont="1" applyFill="1" applyBorder="1"/>
    <xf numFmtId="0" fontId="5" fillId="0" borderId="4" xfId="0" applyFont="1" applyBorder="1" applyAlignment="1">
      <alignment horizontal="center"/>
    </xf>
    <xf numFmtId="0" fontId="5" fillId="2" borderId="5" xfId="0" applyFont="1" applyFill="1" applyBorder="1"/>
    <xf numFmtId="0" fontId="5" fillId="0" borderId="5" xfId="0" applyFont="1" applyBorder="1" applyAlignment="1">
      <alignment horizontal="left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8" fillId="4" borderId="0" xfId="0" applyFont="1" applyFill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3" xfId="0" applyFont="1" applyBorder="1" applyAlignment="1">
      <alignment horizontal="left" wrapText="1"/>
    </xf>
    <xf numFmtId="0" fontId="8" fillId="4" borderId="2" xfId="0" applyFont="1" applyFill="1" applyBorder="1" applyAlignment="1">
      <alignment horizontal="left" wrapText="1"/>
    </xf>
    <xf numFmtId="0" fontId="8" fillId="4" borderId="4" xfId="0" applyFont="1" applyFill="1" applyBorder="1" applyAlignment="1">
      <alignment horizontal="left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5" fillId="5" borderId="5" xfId="0" applyFont="1" applyFill="1" applyBorder="1"/>
    <xf numFmtId="0" fontId="8" fillId="4" borderId="5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6" borderId="5" xfId="0" applyFont="1" applyFill="1" applyBorder="1"/>
    <xf numFmtId="0" fontId="8" fillId="6" borderId="4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left"/>
    </xf>
    <xf numFmtId="14" fontId="5" fillId="6" borderId="5" xfId="0" applyNumberFormat="1" applyFont="1" applyFill="1" applyBorder="1" applyAlignment="1">
      <alignment horizontal="left"/>
    </xf>
    <xf numFmtId="0" fontId="5" fillId="6" borderId="5" xfId="0" applyFont="1" applyFill="1" applyBorder="1" applyAlignment="1">
      <alignment horizontal="center"/>
    </xf>
    <xf numFmtId="0" fontId="6" fillId="6" borderId="0" xfId="0" applyFont="1" applyFill="1"/>
    <xf numFmtId="164" fontId="5" fillId="6" borderId="5" xfId="0" applyNumberFormat="1" applyFont="1" applyFill="1" applyBorder="1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6" fillId="2" borderId="0" xfId="0" applyFont="1" applyFill="1"/>
    <xf numFmtId="0" fontId="8" fillId="0" borderId="2" xfId="0" applyFont="1" applyBorder="1" applyAlignment="1">
      <alignment horizontal="center" vertical="center"/>
    </xf>
    <xf numFmtId="0" fontId="5" fillId="6" borderId="5" xfId="0" applyFont="1" applyFill="1" applyBorder="1" applyAlignment="1">
      <alignment horizontal="left"/>
    </xf>
    <xf numFmtId="0" fontId="7" fillId="7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left"/>
    </xf>
    <xf numFmtId="0" fontId="8" fillId="6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left"/>
    </xf>
    <xf numFmtId="0" fontId="8" fillId="6" borderId="2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left"/>
    </xf>
    <xf numFmtId="0" fontId="8" fillId="6" borderId="3" xfId="0" applyFont="1" applyFill="1" applyBorder="1" applyAlignment="1">
      <alignment horizontal="left"/>
    </xf>
    <xf numFmtId="14" fontId="5" fillId="7" borderId="5" xfId="0" applyNumberFormat="1" applyFont="1" applyFill="1" applyBorder="1" applyAlignment="1">
      <alignment horizontal="left"/>
    </xf>
    <xf numFmtId="0" fontId="7" fillId="6" borderId="0" xfId="0" applyFont="1" applyFill="1" applyAlignment="1">
      <alignment horizontal="left"/>
    </xf>
    <xf numFmtId="0" fontId="7" fillId="2" borderId="2" xfId="0" applyFont="1" applyFill="1" applyBorder="1" applyAlignment="1">
      <alignment horizontal="center" vertical="center"/>
    </xf>
    <xf numFmtId="0" fontId="10" fillId="2" borderId="3" xfId="0" applyFont="1" applyFill="1" applyBorder="1"/>
    <xf numFmtId="0" fontId="11" fillId="2" borderId="2" xfId="0" applyFont="1" applyFill="1" applyBorder="1" applyAlignment="1">
      <alignment horizontal="center" vertical="center"/>
    </xf>
    <xf numFmtId="0" fontId="7" fillId="2" borderId="3" xfId="0" applyFont="1" applyFill="1" applyBorder="1"/>
    <xf numFmtId="0" fontId="5" fillId="8" borderId="5" xfId="0" applyFont="1" applyFill="1" applyBorder="1"/>
    <xf numFmtId="0" fontId="8" fillId="8" borderId="2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left"/>
    </xf>
    <xf numFmtId="14" fontId="5" fillId="8" borderId="5" xfId="0" applyNumberFormat="1" applyFont="1" applyFill="1" applyBorder="1" applyAlignment="1">
      <alignment horizontal="left"/>
    </xf>
    <xf numFmtId="0" fontId="5" fillId="8" borderId="5" xfId="0" applyFont="1" applyFill="1" applyBorder="1" applyAlignment="1">
      <alignment horizontal="center"/>
    </xf>
    <xf numFmtId="0" fontId="6" fillId="8" borderId="0" xfId="0" applyFont="1" applyFill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/>
    <xf numFmtId="164" fontId="5" fillId="8" borderId="5" xfId="0" applyNumberFormat="1" applyFont="1" applyFill="1" applyBorder="1" applyAlignment="1">
      <alignment horizontal="left"/>
    </xf>
    <xf numFmtId="0" fontId="5" fillId="9" borderId="4" xfId="0" applyFont="1" applyFill="1" applyBorder="1" applyAlignment="1">
      <alignment horizontal="center"/>
    </xf>
    <xf numFmtId="0" fontId="5" fillId="9" borderId="2" xfId="0" applyFont="1" applyFill="1" applyBorder="1"/>
    <xf numFmtId="0" fontId="8" fillId="9" borderId="2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left" wrapText="1"/>
    </xf>
    <xf numFmtId="0" fontId="5" fillId="9" borderId="5" xfId="0" applyFont="1" applyFill="1" applyBorder="1" applyAlignment="1">
      <alignment horizontal="center"/>
    </xf>
    <xf numFmtId="0" fontId="5" fillId="9" borderId="5" xfId="0" applyFont="1" applyFill="1" applyBorder="1"/>
    <xf numFmtId="14" fontId="5" fillId="9" borderId="5" xfId="0" applyNumberFormat="1" applyFont="1" applyFill="1" applyBorder="1" applyAlignment="1">
      <alignment horizontal="left"/>
    </xf>
    <xf numFmtId="0" fontId="6" fillId="9" borderId="0" xfId="0" applyFont="1" applyFill="1"/>
    <xf numFmtId="0" fontId="12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left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left" vertical="center" wrapText="1"/>
    </xf>
    <xf numFmtId="0" fontId="8" fillId="8" borderId="2" xfId="0" applyFont="1" applyFill="1" applyBorder="1" applyAlignment="1">
      <alignment horizontal="left"/>
    </xf>
    <xf numFmtId="0" fontId="8" fillId="8" borderId="0" xfId="0" applyFont="1" applyFill="1" applyAlignment="1">
      <alignment horizontal="center" vertical="center"/>
    </xf>
    <xf numFmtId="0" fontId="8" fillId="8" borderId="0" xfId="0" applyFont="1" applyFill="1" applyAlignment="1">
      <alignment horizontal="left"/>
    </xf>
    <xf numFmtId="0" fontId="8" fillId="8" borderId="4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left"/>
    </xf>
    <xf numFmtId="0" fontId="8" fillId="8" borderId="8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left" vertical="center" wrapText="1"/>
    </xf>
    <xf numFmtId="0" fontId="13" fillId="2" borderId="3" xfId="0" applyFont="1" applyFill="1" applyBorder="1"/>
    <xf numFmtId="0" fontId="14" fillId="0" borderId="2" xfId="0" applyFont="1" applyBorder="1"/>
    <xf numFmtId="0" fontId="15" fillId="0" borderId="4" xfId="0" applyFont="1" applyBorder="1"/>
    <xf numFmtId="0" fontId="16" fillId="2" borderId="3" xfId="0" applyFont="1" applyFill="1" applyBorder="1"/>
    <xf numFmtId="0" fontId="12" fillId="2" borderId="2" xfId="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8" fillId="8" borderId="5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8" borderId="5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left"/>
    </xf>
    <xf numFmtId="0" fontId="17" fillId="2" borderId="3" xfId="0" applyFont="1" applyFill="1" applyBorder="1"/>
    <xf numFmtId="0" fontId="8" fillId="8" borderId="3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left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12" fillId="2" borderId="11" xfId="0" applyFont="1" applyFill="1" applyBorder="1"/>
    <xf numFmtId="0" fontId="12" fillId="2" borderId="3" xfId="0" applyFont="1" applyFill="1" applyBorder="1"/>
    <xf numFmtId="0" fontId="12" fillId="2" borderId="5" xfId="0" applyFont="1" applyFill="1" applyBorder="1"/>
    <xf numFmtId="0" fontId="11" fillId="0" borderId="0" xfId="0" applyFont="1"/>
    <xf numFmtId="14" fontId="5" fillId="0" borderId="2" xfId="0" applyNumberFormat="1" applyFont="1" applyBorder="1" applyAlignment="1">
      <alignment horizontal="left"/>
    </xf>
    <xf numFmtId="0" fontId="1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2" fillId="2" borderId="0" xfId="0" applyFont="1" applyFill="1"/>
    <xf numFmtId="0" fontId="2" fillId="2" borderId="1" xfId="0" applyFont="1" applyFill="1" applyBorder="1"/>
    <xf numFmtId="0" fontId="5" fillId="12" borderId="4" xfId="0" applyFont="1" applyFill="1" applyBorder="1" applyAlignment="1">
      <alignment horizontal="center"/>
    </xf>
    <xf numFmtId="0" fontId="5" fillId="13" borderId="5" xfId="0" applyFont="1" applyFill="1" applyBorder="1"/>
    <xf numFmtId="0" fontId="7" fillId="13" borderId="2" xfId="0" applyFont="1" applyFill="1" applyBorder="1" applyAlignment="1">
      <alignment horizontal="center" vertical="center"/>
    </xf>
    <xf numFmtId="0" fontId="7" fillId="13" borderId="3" xfId="0" applyFont="1" applyFill="1" applyBorder="1"/>
    <xf numFmtId="0" fontId="5" fillId="12" borderId="5" xfId="0" applyFont="1" applyFill="1" applyBorder="1" applyAlignment="1">
      <alignment horizontal="center"/>
    </xf>
    <xf numFmtId="0" fontId="5" fillId="12" borderId="5" xfId="0" applyFont="1" applyFill="1" applyBorder="1"/>
    <xf numFmtId="14" fontId="5" fillId="12" borderId="5" xfId="0" applyNumberFormat="1" applyFont="1" applyFill="1" applyBorder="1" applyAlignment="1">
      <alignment horizontal="left"/>
    </xf>
    <xf numFmtId="0" fontId="5" fillId="13" borderId="5" xfId="0" applyFont="1" applyFill="1" applyBorder="1" applyAlignment="1">
      <alignment horizontal="center"/>
    </xf>
    <xf numFmtId="164" fontId="5" fillId="12" borderId="5" xfId="0" applyNumberFormat="1" applyFont="1" applyFill="1" applyBorder="1" applyAlignment="1">
      <alignment horizontal="left"/>
    </xf>
    <xf numFmtId="0" fontId="5" fillId="14" borderId="5" xfId="0" applyFont="1" applyFill="1" applyBorder="1" applyAlignment="1">
      <alignment horizontal="center"/>
    </xf>
    <xf numFmtId="0" fontId="5" fillId="14" borderId="5" xfId="0" applyFont="1" applyFill="1" applyBorder="1"/>
    <xf numFmtId="0" fontId="6" fillId="14" borderId="0" xfId="0" applyFont="1" applyFill="1"/>
    <xf numFmtId="0" fontId="0" fillId="12" borderId="0" xfId="0" applyFill="1"/>
    <xf numFmtId="0" fontId="5" fillId="15" borderId="4" xfId="0" applyFont="1" applyFill="1" applyBorder="1" applyAlignment="1">
      <alignment horizontal="center"/>
    </xf>
    <xf numFmtId="0" fontId="5" fillId="10" borderId="5" xfId="0" applyFont="1" applyFill="1" applyBorder="1"/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left"/>
    </xf>
    <xf numFmtId="0" fontId="5" fillId="15" borderId="5" xfId="0" applyFont="1" applyFill="1" applyBorder="1" applyAlignment="1">
      <alignment horizontal="center"/>
    </xf>
    <xf numFmtId="0" fontId="5" fillId="10" borderId="5" xfId="0" applyFont="1" applyFill="1" applyBorder="1" applyAlignment="1">
      <alignment horizontal="center"/>
    </xf>
    <xf numFmtId="0" fontId="5" fillId="10" borderId="5" xfId="0" applyFont="1" applyFill="1" applyBorder="1" applyAlignment="1">
      <alignment horizontal="left"/>
    </xf>
    <xf numFmtId="0" fontId="6" fillId="10" borderId="0" xfId="0" applyFont="1" applyFill="1"/>
    <xf numFmtId="0" fontId="0" fillId="15" borderId="0" xfId="0" applyFill="1"/>
    <xf numFmtId="0" fontId="5" fillId="16" borderId="2" xfId="0" applyFont="1" applyFill="1" applyBorder="1"/>
    <xf numFmtId="0" fontId="12" fillId="16" borderId="2" xfId="0" applyFont="1" applyFill="1" applyBorder="1" applyAlignment="1">
      <alignment horizontal="center" vertical="center"/>
    </xf>
    <xf numFmtId="0" fontId="16" fillId="16" borderId="3" xfId="0" applyFont="1" applyFill="1" applyBorder="1"/>
    <xf numFmtId="0" fontId="5" fillId="15" borderId="2" xfId="0" applyFont="1" applyFill="1" applyBorder="1"/>
    <xf numFmtId="0" fontId="5" fillId="16" borderId="5" xfId="0" applyFont="1" applyFill="1" applyBorder="1" applyAlignment="1">
      <alignment horizontal="center"/>
    </xf>
    <xf numFmtId="165" fontId="6" fillId="15" borderId="2" xfId="0" applyNumberFormat="1" applyFont="1" applyFill="1" applyBorder="1" applyAlignment="1">
      <alignment horizontal="center"/>
    </xf>
    <xf numFmtId="0" fontId="5" fillId="16" borderId="5" xfId="0" applyFont="1" applyFill="1" applyBorder="1"/>
    <xf numFmtId="0" fontId="8" fillId="10" borderId="5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left" wrapText="1"/>
    </xf>
    <xf numFmtId="0" fontId="8" fillId="10" borderId="4" xfId="0" applyFont="1" applyFill="1" applyBorder="1" applyAlignment="1">
      <alignment horizontal="left"/>
    </xf>
    <xf numFmtId="0" fontId="5" fillId="13" borderId="4" xfId="0" applyFont="1" applyFill="1" applyBorder="1" applyAlignment="1">
      <alignment horizontal="center"/>
    </xf>
    <xf numFmtId="0" fontId="9" fillId="13" borderId="2" xfId="0" applyFont="1" applyFill="1" applyBorder="1" applyAlignment="1">
      <alignment horizontal="center" vertical="center"/>
    </xf>
    <xf numFmtId="0" fontId="8" fillId="13" borderId="5" xfId="0" applyFont="1" applyFill="1" applyBorder="1" applyAlignment="1">
      <alignment horizontal="left" vertical="center" wrapText="1"/>
    </xf>
    <xf numFmtId="164" fontId="5" fillId="13" borderId="5" xfId="0" applyNumberFormat="1" applyFont="1" applyFill="1" applyBorder="1" applyAlignment="1">
      <alignment horizontal="left"/>
    </xf>
    <xf numFmtId="0" fontId="6" fillId="13" borderId="0" xfId="0" applyFont="1" applyFill="1"/>
    <xf numFmtId="0" fontId="8" fillId="12" borderId="3" xfId="0" applyFont="1" applyFill="1" applyBorder="1" applyAlignment="1">
      <alignment horizontal="center" vertical="center" wrapText="1"/>
    </xf>
    <xf numFmtId="0" fontId="8" fillId="17" borderId="4" xfId="0" applyFont="1" applyFill="1" applyBorder="1" applyAlignment="1">
      <alignment horizontal="left" wrapText="1"/>
    </xf>
    <xf numFmtId="0" fontId="8" fillId="12" borderId="4" xfId="0" applyFont="1" applyFill="1" applyBorder="1" applyAlignment="1">
      <alignment horizontal="center" vertical="center"/>
    </xf>
    <xf numFmtId="0" fontId="8" fillId="17" borderId="5" xfId="0" applyFont="1" applyFill="1" applyBorder="1" applyAlignment="1">
      <alignment horizontal="left"/>
    </xf>
    <xf numFmtId="166" fontId="5" fillId="0" borderId="3" xfId="0" applyNumberFormat="1" applyFont="1" applyBorder="1" applyAlignment="1">
      <alignment horizontal="left"/>
    </xf>
    <xf numFmtId="166" fontId="5" fillId="0" borderId="5" xfId="0" applyNumberFormat="1" applyFont="1" applyBorder="1" applyAlignment="1">
      <alignment horizontal="left"/>
    </xf>
    <xf numFmtId="166" fontId="5" fillId="2" borderId="5" xfId="0" applyNumberFormat="1" applyFont="1" applyFill="1" applyBorder="1" applyAlignment="1">
      <alignment horizontal="left"/>
    </xf>
    <xf numFmtId="166" fontId="5" fillId="6" borderId="5" xfId="0" applyNumberFormat="1" applyFont="1" applyFill="1" applyBorder="1" applyAlignment="1">
      <alignment horizontal="left"/>
    </xf>
    <xf numFmtId="166" fontId="5" fillId="7" borderId="5" xfId="0" applyNumberFormat="1" applyFont="1" applyFill="1" applyBorder="1" applyAlignment="1">
      <alignment horizontal="left"/>
    </xf>
    <xf numFmtId="166" fontId="5" fillId="8" borderId="5" xfId="0" applyNumberFormat="1" applyFont="1" applyFill="1" applyBorder="1" applyAlignment="1">
      <alignment horizontal="left"/>
    </xf>
    <xf numFmtId="166" fontId="5" fillId="9" borderId="2" xfId="0" applyNumberFormat="1" applyFont="1" applyFill="1" applyBorder="1" applyAlignment="1">
      <alignment horizontal="left"/>
    </xf>
    <xf numFmtId="166" fontId="5" fillId="12" borderId="5" xfId="0" applyNumberFormat="1" applyFont="1" applyFill="1" applyBorder="1" applyAlignment="1">
      <alignment horizontal="left"/>
    </xf>
    <xf numFmtId="166" fontId="5" fillId="10" borderId="5" xfId="0" applyNumberFormat="1" applyFont="1" applyFill="1" applyBorder="1" applyAlignment="1">
      <alignment horizontal="left"/>
    </xf>
    <xf numFmtId="166" fontId="5" fillId="15" borderId="2" xfId="0" applyNumberFormat="1" applyFont="1" applyFill="1" applyBorder="1" applyAlignment="1">
      <alignment horizontal="left"/>
    </xf>
    <xf numFmtId="166" fontId="12" fillId="2" borderId="5" xfId="0" applyNumberFormat="1" applyFont="1" applyFill="1" applyBorder="1" applyAlignment="1">
      <alignment horizontal="center"/>
    </xf>
    <xf numFmtId="166" fontId="5" fillId="0" borderId="2" xfId="0" applyNumberFormat="1" applyFont="1" applyBorder="1" applyAlignment="1">
      <alignment horizontal="left"/>
    </xf>
    <xf numFmtId="166" fontId="5" fillId="13" borderId="5" xfId="0" applyNumberFormat="1" applyFont="1" applyFill="1" applyBorder="1" applyAlignment="1">
      <alignment horizontal="left"/>
    </xf>
    <xf numFmtId="166" fontId="0" fillId="0" borderId="0" xfId="0" applyNumberFormat="1"/>
    <xf numFmtId="0" fontId="1" fillId="0" borderId="0" xfId="0" applyFont="1"/>
    <xf numFmtId="0" fontId="3" fillId="0" borderId="1" xfId="0" applyFont="1" applyBorder="1"/>
    <xf numFmtId="0" fontId="20" fillId="0" borderId="0" xfId="0" applyFont="1" applyAlignment="1">
      <alignment horizontal="center"/>
    </xf>
    <xf numFmtId="0" fontId="20" fillId="0" borderId="0" xfId="0" applyFont="1"/>
    <xf numFmtId="0" fontId="22" fillId="2" borderId="5" xfId="0" applyFont="1" applyFill="1" applyBorder="1"/>
    <xf numFmtId="0" fontId="22" fillId="0" borderId="5" xfId="0" applyFont="1" applyBorder="1"/>
    <xf numFmtId="0" fontId="21" fillId="0" borderId="0" xfId="0" applyFont="1"/>
    <xf numFmtId="0" fontId="22" fillId="0" borderId="5" xfId="0" applyFont="1" applyBorder="1" applyAlignment="1">
      <alignment horizontal="left"/>
    </xf>
    <xf numFmtId="0" fontId="24" fillId="2" borderId="0" xfId="0" applyFont="1" applyFill="1"/>
    <xf numFmtId="0" fontId="27" fillId="0" borderId="1" xfId="0" applyFont="1" applyBorder="1"/>
    <xf numFmtId="165" fontId="28" fillId="0" borderId="0" xfId="0" applyNumberFormat="1" applyFont="1"/>
    <xf numFmtId="0" fontId="30" fillId="0" borderId="1" xfId="0" applyFont="1" applyBorder="1" applyAlignment="1">
      <alignment horizontal="center"/>
    </xf>
    <xf numFmtId="0" fontId="28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0" fontId="31" fillId="2" borderId="2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2" borderId="2" xfId="0" applyFont="1" applyFill="1" applyBorder="1"/>
    <xf numFmtId="0" fontId="22" fillId="0" borderId="2" xfId="0" applyFont="1" applyBorder="1" applyAlignment="1">
      <alignment horizontal="left"/>
    </xf>
    <xf numFmtId="0" fontId="22" fillId="0" borderId="2" xfId="0" applyFont="1" applyBorder="1"/>
    <xf numFmtId="14" fontId="22" fillId="0" borderId="2" xfId="0" applyNumberFormat="1" applyFont="1" applyBorder="1" applyAlignment="1">
      <alignment horizontal="left"/>
    </xf>
    <xf numFmtId="0" fontId="22" fillId="0" borderId="15" xfId="0" applyFont="1" applyBorder="1"/>
    <xf numFmtId="165" fontId="28" fillId="0" borderId="14" xfId="0" applyNumberFormat="1" applyFont="1" applyBorder="1" applyAlignment="1">
      <alignment horizontal="center"/>
    </xf>
    <xf numFmtId="0" fontId="22" fillId="0" borderId="3" xfId="0" applyFont="1" applyBorder="1" applyAlignment="1">
      <alignment horizontal="left"/>
    </xf>
    <xf numFmtId="0" fontId="28" fillId="0" borderId="0" xfId="0" applyFont="1"/>
    <xf numFmtId="14" fontId="22" fillId="0" borderId="3" xfId="0" applyNumberFormat="1" applyFont="1" applyBorder="1" applyAlignment="1">
      <alignment horizontal="left"/>
    </xf>
    <xf numFmtId="0" fontId="22" fillId="2" borderId="15" xfId="0" applyFont="1" applyFill="1" applyBorder="1"/>
    <xf numFmtId="0" fontId="22" fillId="2" borderId="2" xfId="0" applyFont="1" applyFill="1" applyBorder="1" applyAlignment="1">
      <alignment horizontal="left"/>
    </xf>
    <xf numFmtId="0" fontId="22" fillId="2" borderId="15" xfId="0" applyFont="1" applyFill="1" applyBorder="1" applyAlignment="1">
      <alignment horizontal="left"/>
    </xf>
    <xf numFmtId="164" fontId="22" fillId="0" borderId="3" xfId="0" applyNumberFormat="1" applyFont="1" applyBorder="1" applyAlignment="1">
      <alignment horizontal="left"/>
    </xf>
    <xf numFmtId="164" fontId="22" fillId="0" borderId="2" xfId="0" applyNumberFormat="1" applyFont="1" applyBorder="1" applyAlignment="1">
      <alignment horizontal="left"/>
    </xf>
    <xf numFmtId="0" fontId="22" fillId="4" borderId="2" xfId="0" applyFont="1" applyFill="1" applyBorder="1"/>
    <xf numFmtId="14" fontId="22" fillId="2" borderId="2" xfId="0" applyNumberFormat="1" applyFont="1" applyFill="1" applyBorder="1" applyAlignment="1">
      <alignment horizontal="left"/>
    </xf>
    <xf numFmtId="14" fontId="22" fillId="0" borderId="5" xfId="0" applyNumberFormat="1" applyFont="1" applyBorder="1" applyAlignment="1">
      <alignment horizontal="left"/>
    </xf>
    <xf numFmtId="164" fontId="22" fillId="0" borderId="5" xfId="0" applyNumberFormat="1" applyFont="1" applyBorder="1" applyAlignment="1">
      <alignment horizontal="left"/>
    </xf>
    <xf numFmtId="14" fontId="22" fillId="4" borderId="2" xfId="0" applyNumberFormat="1" applyFont="1" applyFill="1" applyBorder="1" applyAlignment="1">
      <alignment horizontal="left"/>
    </xf>
    <xf numFmtId="0" fontId="22" fillId="0" borderId="15" xfId="0" applyFont="1" applyBorder="1" applyAlignment="1">
      <alignment horizontal="left"/>
    </xf>
    <xf numFmtId="0" fontId="22" fillId="4" borderId="3" xfId="0" applyFont="1" applyFill="1" applyBorder="1" applyAlignment="1">
      <alignment horizontal="left"/>
    </xf>
    <xf numFmtId="0" fontId="22" fillId="4" borderId="2" xfId="0" applyFont="1" applyFill="1" applyBorder="1" applyAlignment="1">
      <alignment horizontal="left"/>
    </xf>
    <xf numFmtId="0" fontId="22" fillId="4" borderId="2" xfId="0" applyFont="1" applyFill="1" applyBorder="1" applyAlignment="1">
      <alignment horizontal="center"/>
    </xf>
    <xf numFmtId="0" fontId="28" fillId="3" borderId="0" xfId="0" applyFont="1" applyFill="1"/>
    <xf numFmtId="0" fontId="21" fillId="0" borderId="14" xfId="0" applyFont="1" applyBorder="1" applyAlignment="1">
      <alignment horizontal="center"/>
    </xf>
    <xf numFmtId="0" fontId="28" fillId="0" borderId="2" xfId="0" applyFont="1" applyBorder="1"/>
    <xf numFmtId="14" fontId="28" fillId="0" borderId="2" xfId="0" applyNumberFormat="1" applyFont="1" applyBorder="1"/>
    <xf numFmtId="0" fontId="28" fillId="0" borderId="15" xfId="0" applyFont="1" applyBorder="1"/>
    <xf numFmtId="0" fontId="28" fillId="0" borderId="3" xfId="0" applyFont="1" applyBorder="1"/>
    <xf numFmtId="14" fontId="28" fillId="0" borderId="0" xfId="0" applyNumberFormat="1" applyFont="1"/>
    <xf numFmtId="0" fontId="21" fillId="0" borderId="16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3" fillId="0" borderId="0" xfId="0" applyFont="1"/>
    <xf numFmtId="0" fontId="20" fillId="10" borderId="5" xfId="0" applyFont="1" applyFill="1" applyBorder="1"/>
    <xf numFmtId="1" fontId="23" fillId="0" borderId="0" xfId="0" applyNumberFormat="1" applyFont="1"/>
    <xf numFmtId="0" fontId="22" fillId="2" borderId="2" xfId="0" applyFont="1" applyFill="1" applyBorder="1" applyAlignment="1">
      <alignment horizontal="center"/>
    </xf>
    <xf numFmtId="0" fontId="22" fillId="4" borderId="5" xfId="0" applyFont="1" applyFill="1" applyBorder="1"/>
    <xf numFmtId="0" fontId="22" fillId="4" borderId="5" xfId="0" applyFont="1" applyFill="1" applyBorder="1" applyAlignment="1">
      <alignment horizontal="left"/>
    </xf>
    <xf numFmtId="14" fontId="22" fillId="4" borderId="5" xfId="0" applyNumberFormat="1" applyFont="1" applyFill="1" applyBorder="1" applyAlignment="1">
      <alignment horizontal="left"/>
    </xf>
    <xf numFmtId="14" fontId="22" fillId="2" borderId="5" xfId="0" applyNumberFormat="1" applyFont="1" applyFill="1" applyBorder="1" applyAlignment="1">
      <alignment horizontal="left"/>
    </xf>
    <xf numFmtId="14" fontId="22" fillId="10" borderId="5" xfId="0" applyNumberFormat="1" applyFont="1" applyFill="1" applyBorder="1" applyAlignment="1">
      <alignment horizontal="left"/>
    </xf>
    <xf numFmtId="14" fontId="22" fillId="11" borderId="2" xfId="0" applyNumberFormat="1" applyFont="1" applyFill="1" applyBorder="1" applyAlignment="1">
      <alignment horizontal="left"/>
    </xf>
    <xf numFmtId="0" fontId="24" fillId="0" borderId="0" xfId="0" applyFont="1" applyAlignment="1">
      <alignment horizontal="center"/>
    </xf>
    <xf numFmtId="0" fontId="33" fillId="0" borderId="0" xfId="0" applyFont="1"/>
    <xf numFmtId="0" fontId="24" fillId="0" borderId="0" xfId="0" applyFont="1"/>
    <xf numFmtId="165" fontId="22" fillId="0" borderId="0" xfId="0" applyNumberFormat="1" applyFont="1"/>
    <xf numFmtId="0" fontId="22" fillId="0" borderId="0" xfId="0" applyFont="1"/>
    <xf numFmtId="0" fontId="35" fillId="2" borderId="2" xfId="0" applyFont="1" applyFill="1" applyBorder="1" applyAlignment="1">
      <alignment horizontal="center" wrapText="1"/>
    </xf>
    <xf numFmtId="0" fontId="34" fillId="2" borderId="2" xfId="0" applyFont="1" applyFill="1" applyBorder="1" applyAlignment="1">
      <alignment horizontal="center" wrapText="1"/>
    </xf>
    <xf numFmtId="0" fontId="34" fillId="2" borderId="2" xfId="0" applyFont="1" applyFill="1" applyBorder="1" applyAlignment="1">
      <alignment horizontal="center"/>
    </xf>
    <xf numFmtId="0" fontId="33" fillId="0" borderId="4" xfId="0" applyFont="1" applyBorder="1"/>
    <xf numFmtId="0" fontId="22" fillId="0" borderId="4" xfId="0" applyFont="1" applyBorder="1"/>
    <xf numFmtId="165" fontId="22" fillId="0" borderId="2" xfId="0" applyNumberFormat="1" applyFont="1" applyBorder="1" applyAlignment="1">
      <alignment horizontal="center"/>
    </xf>
    <xf numFmtId="165" fontId="22" fillId="0" borderId="0" xfId="0" applyNumberFormat="1" applyFont="1" applyAlignment="1">
      <alignment horizontal="center"/>
    </xf>
    <xf numFmtId="0" fontId="22" fillId="4" borderId="0" xfId="0" applyFont="1" applyFill="1"/>
    <xf numFmtId="14" fontId="22" fillId="0" borderId="0" xfId="0" applyNumberFormat="1" applyFont="1"/>
    <xf numFmtId="0" fontId="22" fillId="0" borderId="0" xfId="0" applyFont="1" applyAlignment="1">
      <alignment horizontal="center"/>
    </xf>
    <xf numFmtId="0" fontId="34" fillId="4" borderId="13" xfId="0" applyFont="1" applyFill="1" applyBorder="1" applyAlignment="1">
      <alignment horizontal="center" vertical="center" wrapText="1"/>
    </xf>
    <xf numFmtId="0" fontId="34" fillId="4" borderId="12" xfId="0" applyFont="1" applyFill="1" applyBorder="1" applyAlignment="1">
      <alignment horizontal="center" vertical="center" wrapText="1"/>
    </xf>
    <xf numFmtId="0" fontId="36" fillId="0" borderId="2" xfId="0" applyFont="1" applyBorder="1" applyAlignment="1">
      <alignment vertical="center"/>
    </xf>
    <xf numFmtId="0" fontId="33" fillId="0" borderId="2" xfId="0" applyFont="1" applyBorder="1" applyAlignment="1">
      <alignment vertical="center"/>
    </xf>
    <xf numFmtId="0" fontId="33" fillId="0" borderId="2" xfId="0" applyFont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2" borderId="3" xfId="0" applyFont="1" applyFill="1" applyBorder="1" applyAlignment="1">
      <alignment horizontal="center" vertical="center" wrapText="1"/>
    </xf>
    <xf numFmtId="0" fontId="33" fillId="0" borderId="2" xfId="0" applyFont="1" applyBorder="1"/>
    <xf numFmtId="165" fontId="22" fillId="4" borderId="2" xfId="0" applyNumberFormat="1" applyFont="1" applyFill="1" applyBorder="1" applyAlignment="1">
      <alignment horizontal="center"/>
    </xf>
    <xf numFmtId="14" fontId="22" fillId="11" borderId="5" xfId="0" applyNumberFormat="1" applyFont="1" applyFill="1" applyBorder="1" applyAlignment="1">
      <alignment horizontal="left"/>
    </xf>
    <xf numFmtId="0" fontId="24" fillId="4" borderId="0" xfId="0" applyFont="1" applyFill="1"/>
    <xf numFmtId="164" fontId="22" fillId="4" borderId="2" xfId="0" applyNumberFormat="1" applyFont="1" applyFill="1" applyBorder="1" applyAlignment="1">
      <alignment horizontal="left"/>
    </xf>
    <xf numFmtId="164" fontId="22" fillId="2" borderId="5" xfId="0" applyNumberFormat="1" applyFont="1" applyFill="1" applyBorder="1" applyAlignment="1">
      <alignment horizontal="left"/>
    </xf>
    <xf numFmtId="2" fontId="22" fillId="0" borderId="0" xfId="0" applyNumberFormat="1" applyFont="1"/>
    <xf numFmtId="0" fontId="22" fillId="0" borderId="2" xfId="0" applyFont="1" applyBorder="1" applyAlignment="1">
      <alignment horizontal="center" vertical="center"/>
    </xf>
    <xf numFmtId="0" fontId="33" fillId="0" borderId="1" xfId="0" applyFont="1" applyBorder="1"/>
    <xf numFmtId="0" fontId="22" fillId="0" borderId="1" xfId="0" applyFont="1" applyBorder="1"/>
    <xf numFmtId="14" fontId="22" fillId="0" borderId="1" xfId="0" applyNumberFormat="1" applyFont="1" applyBorder="1"/>
    <xf numFmtId="0" fontId="36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4" fillId="4" borderId="2" xfId="0" applyFont="1" applyFill="1" applyBorder="1" applyAlignment="1">
      <alignment horizontal="center" vertical="center" wrapText="1"/>
    </xf>
    <xf numFmtId="1" fontId="22" fillId="0" borderId="0" xfId="0" applyNumberFormat="1" applyFont="1"/>
    <xf numFmtId="14" fontId="22" fillId="0" borderId="2" xfId="0" applyNumberFormat="1" applyFont="1" applyBorder="1"/>
    <xf numFmtId="0" fontId="20" fillId="2" borderId="14" xfId="0" applyFont="1" applyFill="1" applyBorder="1"/>
    <xf numFmtId="1" fontId="23" fillId="0" borderId="14" xfId="0" applyNumberFormat="1" applyFont="1" applyBorder="1" applyAlignment="1">
      <alignment horizontal="center" vertical="center"/>
    </xf>
    <xf numFmtId="0" fontId="23" fillId="4" borderId="14" xfId="0" applyFont="1" applyFill="1" applyBorder="1" applyAlignment="1">
      <alignment horizontal="left"/>
    </xf>
    <xf numFmtId="0" fontId="20" fillId="0" borderId="14" xfId="0" applyFont="1" applyBorder="1" applyAlignment="1">
      <alignment horizontal="center"/>
    </xf>
    <xf numFmtId="0" fontId="20" fillId="0" borderId="14" xfId="0" applyFont="1" applyBorder="1"/>
    <xf numFmtId="0" fontId="20" fillId="0" borderId="14" xfId="0" applyFont="1" applyBorder="1" applyAlignment="1">
      <alignment horizontal="left"/>
    </xf>
    <xf numFmtId="1" fontId="23" fillId="2" borderId="14" xfId="0" applyNumberFormat="1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left"/>
    </xf>
    <xf numFmtId="0" fontId="20" fillId="2" borderId="14" xfId="0" applyFont="1" applyFill="1" applyBorder="1" applyAlignment="1">
      <alignment horizontal="center"/>
    </xf>
    <xf numFmtId="0" fontId="20" fillId="2" borderId="14" xfId="0" applyFont="1" applyFill="1" applyBorder="1" applyAlignment="1">
      <alignment horizontal="left"/>
    </xf>
    <xf numFmtId="0" fontId="23" fillId="0" borderId="14" xfId="0" applyFont="1" applyBorder="1" applyAlignment="1">
      <alignment horizontal="left"/>
    </xf>
    <xf numFmtId="0" fontId="23" fillId="2" borderId="14" xfId="0" applyFont="1" applyFill="1" applyBorder="1"/>
    <xf numFmtId="1" fontId="23" fillId="0" borderId="14" xfId="0" applyNumberFormat="1" applyFont="1" applyBorder="1" applyAlignment="1">
      <alignment horizontal="center" vertical="center" wrapText="1"/>
    </xf>
    <xf numFmtId="0" fontId="23" fillId="0" borderId="14" xfId="0" applyFont="1" applyBorder="1" applyAlignment="1">
      <alignment horizontal="left" wrapText="1"/>
    </xf>
    <xf numFmtId="0" fontId="23" fillId="4" borderId="14" xfId="0" applyFont="1" applyFill="1" applyBorder="1" applyAlignment="1">
      <alignment horizontal="left" wrapText="1"/>
    </xf>
    <xf numFmtId="0" fontId="20" fillId="10" borderId="14" xfId="0" applyFont="1" applyFill="1" applyBorder="1"/>
    <xf numFmtId="1" fontId="23" fillId="10" borderId="14" xfId="0" applyNumberFormat="1" applyFont="1" applyFill="1" applyBorder="1" applyAlignment="1">
      <alignment horizontal="center" vertical="center"/>
    </xf>
    <xf numFmtId="0" fontId="23" fillId="10" borderId="14" xfId="0" applyFont="1" applyFill="1" applyBorder="1" applyAlignment="1">
      <alignment horizontal="left"/>
    </xf>
    <xf numFmtId="0" fontId="20" fillId="15" borderId="14" xfId="0" applyFont="1" applyFill="1" applyBorder="1" applyAlignment="1">
      <alignment horizontal="center"/>
    </xf>
    <xf numFmtId="166" fontId="20" fillId="10" borderId="14" xfId="0" applyNumberFormat="1" applyFont="1" applyFill="1" applyBorder="1" applyAlignment="1">
      <alignment horizontal="left"/>
    </xf>
    <xf numFmtId="0" fontId="20" fillId="10" borderId="14" xfId="0" applyFont="1" applyFill="1" applyBorder="1" applyAlignment="1">
      <alignment horizontal="left"/>
    </xf>
    <xf numFmtId="0" fontId="20" fillId="16" borderId="14" xfId="0" applyFont="1" applyFill="1" applyBorder="1"/>
    <xf numFmtId="1" fontId="23" fillId="16" borderId="14" xfId="0" applyNumberFormat="1" applyFont="1" applyFill="1" applyBorder="1" applyAlignment="1">
      <alignment horizontal="center" vertical="center"/>
    </xf>
    <xf numFmtId="0" fontId="25" fillId="16" borderId="14" xfId="0" applyFont="1" applyFill="1" applyBorder="1"/>
    <xf numFmtId="0" fontId="20" fillId="15" borderId="14" xfId="0" applyFont="1" applyFill="1" applyBorder="1"/>
    <xf numFmtId="166" fontId="20" fillId="15" borderId="14" xfId="0" applyNumberFormat="1" applyFont="1" applyFill="1" applyBorder="1" applyAlignment="1">
      <alignment horizontal="left"/>
    </xf>
    <xf numFmtId="0" fontId="23" fillId="4" borderId="14" xfId="0" applyFont="1" applyFill="1" applyBorder="1" applyAlignment="1">
      <alignment horizontal="left" vertical="center" wrapText="1"/>
    </xf>
    <xf numFmtId="1" fontId="23" fillId="2" borderId="14" xfId="0" applyNumberFormat="1" applyFont="1" applyFill="1" applyBorder="1" applyAlignment="1">
      <alignment horizontal="center" vertical="center" wrapText="1"/>
    </xf>
    <xf numFmtId="1" fontId="23" fillId="10" borderId="14" xfId="0" applyNumberFormat="1" applyFont="1" applyFill="1" applyBorder="1" applyAlignment="1">
      <alignment horizontal="center" vertical="center" wrapText="1"/>
    </xf>
    <xf numFmtId="0" fontId="23" fillId="10" borderId="14" xfId="0" applyFont="1" applyFill="1" applyBorder="1" applyAlignment="1">
      <alignment horizontal="left" wrapText="1"/>
    </xf>
    <xf numFmtId="0" fontId="8" fillId="12" borderId="5" xfId="0" applyFont="1" applyFill="1" applyBorder="1" applyAlignment="1">
      <alignment horizontal="left"/>
    </xf>
    <xf numFmtId="166" fontId="5" fillId="17" borderId="5" xfId="0" applyNumberFormat="1" applyFont="1" applyFill="1" applyBorder="1" applyAlignment="1">
      <alignment horizontal="left"/>
    </xf>
    <xf numFmtId="0" fontId="8" fillId="17" borderId="2" xfId="0" applyFont="1" applyFill="1" applyBorder="1" applyAlignment="1">
      <alignment horizontal="center" vertical="center"/>
    </xf>
    <xf numFmtId="0" fontId="8" fillId="17" borderId="3" xfId="0" applyFont="1" applyFill="1" applyBorder="1" applyAlignment="1">
      <alignment horizontal="left"/>
    </xf>
    <xf numFmtId="0" fontId="5" fillId="13" borderId="5" xfId="0" applyFont="1" applyFill="1" applyBorder="1" applyAlignment="1">
      <alignment horizontal="left"/>
    </xf>
    <xf numFmtId="0" fontId="8" fillId="13" borderId="2" xfId="0" applyFont="1" applyFill="1" applyBorder="1" applyAlignment="1">
      <alignment horizontal="center" vertical="center"/>
    </xf>
    <xf numFmtId="0" fontId="8" fillId="13" borderId="5" xfId="0" applyFont="1" applyFill="1" applyBorder="1" applyAlignment="1">
      <alignment horizontal="left"/>
    </xf>
    <xf numFmtId="0" fontId="20" fillId="15" borderId="0" xfId="0" applyFont="1" applyFill="1"/>
    <xf numFmtId="0" fontId="23" fillId="15" borderId="0" xfId="0" applyFont="1" applyFill="1"/>
    <xf numFmtId="0" fontId="20" fillId="18" borderId="5" xfId="0" applyFont="1" applyFill="1" applyBorder="1"/>
    <xf numFmtId="0" fontId="20" fillId="18" borderId="5" xfId="0" applyFont="1" applyFill="1" applyBorder="1" applyAlignment="1">
      <alignment horizontal="left"/>
    </xf>
    <xf numFmtId="0" fontId="20" fillId="16" borderId="5" xfId="0" applyFont="1" applyFill="1" applyBorder="1"/>
    <xf numFmtId="0" fontId="20" fillId="15" borderId="5" xfId="0" applyFont="1" applyFill="1" applyBorder="1"/>
    <xf numFmtId="1" fontId="23" fillId="15" borderId="0" xfId="0" applyNumberFormat="1" applyFont="1" applyFill="1"/>
    <xf numFmtId="0" fontId="20" fillId="15" borderId="13" xfId="0" applyFont="1" applyFill="1" applyBorder="1" applyAlignment="1">
      <alignment vertical="top" wrapText="1"/>
    </xf>
    <xf numFmtId="1" fontId="20" fillId="15" borderId="13" xfId="0" applyNumberFormat="1" applyFont="1" applyFill="1" applyBorder="1" applyAlignment="1">
      <alignment horizontal="left" vertical="top"/>
    </xf>
    <xf numFmtId="0" fontId="20" fillId="15" borderId="13" xfId="0" applyFont="1" applyFill="1" applyBorder="1" applyAlignment="1">
      <alignment horizontal="center" vertical="top" wrapText="1"/>
    </xf>
    <xf numFmtId="0" fontId="20" fillId="18" borderId="14" xfId="0" applyFont="1" applyFill="1" applyBorder="1"/>
    <xf numFmtId="1" fontId="23" fillId="18" borderId="14" xfId="0" applyNumberFormat="1" applyFont="1" applyFill="1" applyBorder="1" applyAlignment="1">
      <alignment horizontal="center" vertical="center"/>
    </xf>
    <xf numFmtId="0" fontId="23" fillId="18" borderId="14" xfId="0" applyFont="1" applyFill="1" applyBorder="1" applyAlignment="1">
      <alignment horizontal="left"/>
    </xf>
    <xf numFmtId="166" fontId="20" fillId="18" borderId="14" xfId="0" applyNumberFormat="1" applyFont="1" applyFill="1" applyBorder="1" applyAlignment="1">
      <alignment horizontal="left"/>
    </xf>
    <xf numFmtId="14" fontId="20" fillId="18" borderId="14" xfId="0" applyNumberFormat="1" applyFont="1" applyFill="1" applyBorder="1" applyAlignment="1">
      <alignment horizontal="left"/>
    </xf>
    <xf numFmtId="164" fontId="20" fillId="18" borderId="14" xfId="0" applyNumberFormat="1" applyFont="1" applyFill="1" applyBorder="1" applyAlignment="1">
      <alignment horizontal="left"/>
    </xf>
    <xf numFmtId="0" fontId="20" fillId="18" borderId="14" xfId="0" applyFont="1" applyFill="1" applyBorder="1" applyAlignment="1">
      <alignment horizontal="left"/>
    </xf>
    <xf numFmtId="1" fontId="23" fillId="19" borderId="14" xfId="0" applyNumberFormat="1" applyFont="1" applyFill="1" applyBorder="1" applyAlignment="1">
      <alignment horizontal="center" vertical="center"/>
    </xf>
    <xf numFmtId="1" fontId="23" fillId="18" borderId="14" xfId="0" applyNumberFormat="1" applyFont="1" applyFill="1" applyBorder="1" applyAlignment="1">
      <alignment horizontal="center" vertical="center" wrapText="1"/>
    </xf>
    <xf numFmtId="166" fontId="20" fillId="19" borderId="14" xfId="0" applyNumberFormat="1" applyFont="1" applyFill="1" applyBorder="1" applyAlignment="1">
      <alignment horizontal="left"/>
    </xf>
    <xf numFmtId="0" fontId="23" fillId="16" borderId="14" xfId="0" applyFont="1" applyFill="1" applyBorder="1"/>
    <xf numFmtId="14" fontId="20" fillId="10" borderId="14" xfId="0" applyNumberFormat="1" applyFont="1" applyFill="1" applyBorder="1" applyAlignment="1">
      <alignment horizontal="left"/>
    </xf>
    <xf numFmtId="164" fontId="20" fillId="10" borderId="14" xfId="0" applyNumberFormat="1" applyFont="1" applyFill="1" applyBorder="1" applyAlignment="1">
      <alignment horizontal="left"/>
    </xf>
    <xf numFmtId="14" fontId="20" fillId="19" borderId="14" xfId="0" applyNumberFormat="1" applyFont="1" applyFill="1" applyBorder="1" applyAlignment="1">
      <alignment horizontal="left"/>
    </xf>
    <xf numFmtId="0" fontId="20" fillId="20" borderId="14" xfId="0" applyFont="1" applyFill="1" applyBorder="1"/>
    <xf numFmtId="1" fontId="23" fillId="20" borderId="14" xfId="0" applyNumberFormat="1" applyFont="1" applyFill="1" applyBorder="1" applyAlignment="1">
      <alignment horizontal="center" vertical="center" wrapText="1"/>
    </xf>
    <xf numFmtId="0" fontId="23" fillId="20" borderId="14" xfId="0" applyFont="1" applyFill="1" applyBorder="1" applyAlignment="1">
      <alignment horizontal="left" wrapText="1"/>
    </xf>
    <xf numFmtId="166" fontId="20" fillId="20" borderId="14" xfId="0" applyNumberFormat="1" applyFont="1" applyFill="1" applyBorder="1" applyAlignment="1">
      <alignment horizontal="left"/>
    </xf>
    <xf numFmtId="14" fontId="20" fillId="20" borderId="14" xfId="0" applyNumberFormat="1" applyFont="1" applyFill="1" applyBorder="1" applyAlignment="1">
      <alignment horizontal="left"/>
    </xf>
    <xf numFmtId="164" fontId="20" fillId="15" borderId="14" xfId="0" applyNumberFormat="1" applyFont="1" applyFill="1" applyBorder="1" applyAlignment="1">
      <alignment horizontal="left"/>
    </xf>
    <xf numFmtId="0" fontId="23" fillId="10" borderId="14" xfId="0" applyFont="1" applyFill="1" applyBorder="1" applyAlignment="1">
      <alignment horizontal="left" vertical="center" wrapText="1"/>
    </xf>
    <xf numFmtId="0" fontId="25" fillId="15" borderId="14" xfId="0" applyFont="1" applyFill="1" applyBorder="1"/>
    <xf numFmtId="0" fontId="20" fillId="10" borderId="14" xfId="0" applyFont="1" applyFill="1" applyBorder="1" applyAlignment="1">
      <alignment horizontal="center"/>
    </xf>
    <xf numFmtId="1" fontId="23" fillId="15" borderId="14" xfId="0" applyNumberFormat="1" applyFont="1" applyFill="1" applyBorder="1" applyAlignment="1">
      <alignment horizontal="center" vertical="center"/>
    </xf>
    <xf numFmtId="0" fontId="23" fillId="15" borderId="14" xfId="0" applyFont="1" applyFill="1" applyBorder="1" applyAlignment="1">
      <alignment horizontal="left"/>
    </xf>
    <xf numFmtId="166" fontId="20" fillId="4" borderId="14" xfId="0" applyNumberFormat="1" applyFont="1" applyFill="1" applyBorder="1" applyAlignment="1">
      <alignment horizontal="left"/>
    </xf>
    <xf numFmtId="14" fontId="20" fillId="15" borderId="14" xfId="0" applyNumberFormat="1" applyFont="1" applyFill="1" applyBorder="1" applyAlignment="1">
      <alignment horizontal="left"/>
    </xf>
    <xf numFmtId="1" fontId="23" fillId="4" borderId="14" xfId="0" applyNumberFormat="1" applyFont="1" applyFill="1" applyBorder="1" applyAlignment="1">
      <alignment horizontal="center" vertical="center"/>
    </xf>
    <xf numFmtId="0" fontId="20" fillId="16" borderId="14" xfId="0" applyFont="1" applyFill="1" applyBorder="1" applyAlignment="1">
      <alignment horizontal="left"/>
    </xf>
    <xf numFmtId="0" fontId="23" fillId="16" borderId="14" xfId="0" applyFont="1" applyFill="1" applyBorder="1" applyAlignment="1">
      <alignment horizontal="left"/>
    </xf>
    <xf numFmtId="0" fontId="23" fillId="16" borderId="14" xfId="0" applyFont="1" applyFill="1" applyBorder="1" applyAlignment="1">
      <alignment horizontal="left" vertical="center" wrapText="1"/>
    </xf>
    <xf numFmtId="0" fontId="20" fillId="16" borderId="14" xfId="0" applyFont="1" applyFill="1" applyBorder="1" applyAlignment="1">
      <alignment horizontal="center"/>
    </xf>
    <xf numFmtId="166" fontId="20" fillId="16" borderId="14" xfId="0" applyNumberFormat="1" applyFont="1" applyFill="1" applyBorder="1" applyAlignment="1">
      <alignment horizontal="left"/>
    </xf>
    <xf numFmtId="164" fontId="20" fillId="16" borderId="14" xfId="0" applyNumberFormat="1" applyFont="1" applyFill="1" applyBorder="1" applyAlignment="1">
      <alignment horizontal="left"/>
    </xf>
    <xf numFmtId="1" fontId="23" fillId="15" borderId="14" xfId="0" applyNumberFormat="1" applyFont="1" applyFill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1" fontId="32" fillId="0" borderId="14" xfId="0" applyNumberFormat="1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/>
    </xf>
    <xf numFmtId="0" fontId="39" fillId="18" borderId="14" xfId="0" applyFont="1" applyFill="1" applyBorder="1" applyAlignment="1">
      <alignment horizontal="left"/>
    </xf>
    <xf numFmtId="0" fontId="39" fillId="16" borderId="14" xfId="0" applyFont="1" applyFill="1" applyBorder="1"/>
    <xf numFmtId="0" fontId="20" fillId="15" borderId="7" xfId="0" applyFont="1" applyFill="1" applyBorder="1" applyAlignment="1">
      <alignment vertical="top" wrapText="1"/>
    </xf>
    <xf numFmtId="0" fontId="23" fillId="15" borderId="14" xfId="0" applyFont="1" applyFill="1" applyBorder="1" applyAlignment="1">
      <alignment vertical="center"/>
    </xf>
    <xf numFmtId="0" fontId="23" fillId="15" borderId="0" xfId="0" applyFont="1" applyFill="1" applyAlignment="1">
      <alignment horizontal="center"/>
    </xf>
    <xf numFmtId="0" fontId="19" fillId="15" borderId="12" xfId="0" applyFont="1" applyFill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center"/>
    </xf>
    <xf numFmtId="0" fontId="20" fillId="0" borderId="14" xfId="0" applyFont="1" applyBorder="1" applyAlignment="1">
      <alignment wrapText="1"/>
    </xf>
    <xf numFmtId="0" fontId="40" fillId="15" borderId="14" xfId="1" applyFill="1" applyBorder="1" applyAlignment="1" applyProtection="1"/>
    <xf numFmtId="0" fontId="40" fillId="0" borderId="14" xfId="1" applyBorder="1" applyAlignment="1" applyProtection="1">
      <alignment wrapText="1"/>
    </xf>
    <xf numFmtId="0" fontId="23" fillId="0" borderId="14" xfId="0" applyFont="1" applyBorder="1" applyAlignment="1">
      <alignment horizontal="center"/>
    </xf>
    <xf numFmtId="0" fontId="23" fillId="2" borderId="14" xfId="0" applyFont="1" applyFill="1" applyBorder="1" applyAlignment="1">
      <alignment horizontal="center" vertical="center" wrapText="1"/>
    </xf>
    <xf numFmtId="0" fontId="40" fillId="4" borderId="14" xfId="1" applyFill="1" applyBorder="1" applyAlignment="1" applyProtection="1">
      <alignment horizontal="center"/>
    </xf>
    <xf numFmtId="0" fontId="23" fillId="0" borderId="0" xfId="0" applyFont="1"/>
    <xf numFmtId="0" fontId="40" fillId="15" borderId="14" xfId="1" applyFill="1" applyBorder="1" applyAlignment="1" applyProtection="1">
      <alignment horizontal="left"/>
    </xf>
    <xf numFmtId="0" fontId="20" fillId="15" borderId="14" xfId="0" applyFont="1" applyFill="1" applyBorder="1" applyAlignment="1">
      <alignment horizontal="left"/>
    </xf>
    <xf numFmtId="0" fontId="40" fillId="15" borderId="14" xfId="1" applyFill="1" applyBorder="1" applyAlignment="1" applyProtection="1">
      <alignment vertical="center"/>
    </xf>
    <xf numFmtId="0" fontId="24" fillId="0" borderId="1" xfId="0" applyFont="1" applyBorder="1"/>
    <xf numFmtId="0" fontId="37" fillId="0" borderId="1" xfId="0" applyFont="1" applyBorder="1"/>
    <xf numFmtId="0" fontId="34" fillId="0" borderId="9" xfId="0" applyFont="1" applyBorder="1" applyAlignment="1">
      <alignment horizontal="center"/>
    </xf>
    <xf numFmtId="0" fontId="37" fillId="0" borderId="9" xfId="0" applyFont="1" applyBorder="1"/>
    <xf numFmtId="0" fontId="24" fillId="0" borderId="0" xfId="0" applyFont="1"/>
    <xf numFmtId="0" fontId="34" fillId="0" borderId="0" xfId="0" applyFont="1" applyAlignment="1">
      <alignment horizontal="center"/>
    </xf>
    <xf numFmtId="0" fontId="23" fillId="0" borderId="1" xfId="0" applyFont="1" applyBorder="1" applyAlignment="1">
      <alignment wrapText="1"/>
    </xf>
    <xf numFmtId="0" fontId="26" fillId="0" borderId="1" xfId="0" applyFont="1" applyBorder="1"/>
    <xf numFmtId="0" fontId="29" fillId="2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top" wrapText="1"/>
    </xf>
    <xf numFmtId="0" fontId="23" fillId="0" borderId="0" xfId="0" applyFont="1"/>
    <xf numFmtId="0" fontId="38" fillId="0" borderId="0" xfId="0" applyFont="1" applyAlignment="1">
      <alignment horizontal="left"/>
    </xf>
    <xf numFmtId="0" fontId="0" fillId="0" borderId="0" xfId="0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binaya17998@gmail.com" TargetMode="External"/><Relationship Id="rId13" Type="http://schemas.openxmlformats.org/officeDocument/2006/relationships/hyperlink" Target="mailto:skamalselvaraj@gmail.com" TargetMode="External"/><Relationship Id="rId18" Type="http://schemas.openxmlformats.org/officeDocument/2006/relationships/hyperlink" Target="mailto:umachinnasamy@gmail.com" TargetMode="External"/><Relationship Id="rId26" Type="http://schemas.openxmlformats.org/officeDocument/2006/relationships/hyperlink" Target="mailto:gowthamichml@gmail.com" TargetMode="External"/><Relationship Id="rId39" Type="http://schemas.openxmlformats.org/officeDocument/2006/relationships/hyperlink" Target="mailto:natarajansundaresan0@gmail.com" TargetMode="External"/><Relationship Id="rId3" Type="http://schemas.openxmlformats.org/officeDocument/2006/relationships/hyperlink" Target="mailto:gangaselvamerode@gmail.com" TargetMode="External"/><Relationship Id="rId21" Type="http://schemas.openxmlformats.org/officeDocument/2006/relationships/hyperlink" Target="mailto:meet.kalaram@gmail.com" TargetMode="External"/><Relationship Id="rId34" Type="http://schemas.openxmlformats.org/officeDocument/2006/relationships/hyperlink" Target="http://s.dhivya872gmail.com/" TargetMode="External"/><Relationship Id="rId42" Type="http://schemas.openxmlformats.org/officeDocument/2006/relationships/hyperlink" Target="mailto:karthi201993@gmail.com" TargetMode="External"/><Relationship Id="rId7" Type="http://schemas.openxmlformats.org/officeDocument/2006/relationships/hyperlink" Target="mailto:meenamoorthy5@gmail.com" TargetMode="External"/><Relationship Id="rId12" Type="http://schemas.openxmlformats.org/officeDocument/2006/relationships/hyperlink" Target="mailto:yuvapriyaviswa@gmail.com" TargetMode="External"/><Relationship Id="rId17" Type="http://schemas.openxmlformats.org/officeDocument/2006/relationships/hyperlink" Target="mailto:dharanikasc@yahoo.com" TargetMode="External"/><Relationship Id="rId25" Type="http://schemas.openxmlformats.org/officeDocument/2006/relationships/hyperlink" Target="mailto:mailsavee@gmail.com" TargetMode="External"/><Relationship Id="rId33" Type="http://schemas.openxmlformats.org/officeDocument/2006/relationships/hyperlink" Target="mailto:soundaram2@gmail.com" TargetMode="External"/><Relationship Id="rId38" Type="http://schemas.openxmlformats.org/officeDocument/2006/relationships/hyperlink" Target="mailto:rasu_kr_bio@yahoo.co.in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mailto:vibithasalu@gmail.com" TargetMode="External"/><Relationship Id="rId16" Type="http://schemas.openxmlformats.org/officeDocument/2006/relationships/hyperlink" Target="mailto:indusathish18@gmail.com" TargetMode="External"/><Relationship Id="rId20" Type="http://schemas.openxmlformats.org/officeDocument/2006/relationships/hyperlink" Target="mailto:dhiyaneskailas@gmail.com" TargetMode="External"/><Relationship Id="rId29" Type="http://schemas.openxmlformats.org/officeDocument/2006/relationships/hyperlink" Target="mailto:krish.roban@gmail.com" TargetMode="External"/><Relationship Id="rId41" Type="http://schemas.openxmlformats.org/officeDocument/2006/relationships/hyperlink" Target="mailto:sangeeth_2010@yahoo.co.in" TargetMode="External"/><Relationship Id="rId1" Type="http://schemas.openxmlformats.org/officeDocument/2006/relationships/hyperlink" Target="mailto:indirapriyadharsini19@gmail.com" TargetMode="External"/><Relationship Id="rId6" Type="http://schemas.openxmlformats.org/officeDocument/2006/relationships/hyperlink" Target="mailto:poongavanamsakthivel@gmail.com" TargetMode="External"/><Relationship Id="rId11" Type="http://schemas.openxmlformats.org/officeDocument/2006/relationships/hyperlink" Target="mailto:kumuthakmba@gmail.com" TargetMode="External"/><Relationship Id="rId24" Type="http://schemas.openxmlformats.org/officeDocument/2006/relationships/hyperlink" Target="mailto:pooranikasc2009@gmail.com" TargetMode="External"/><Relationship Id="rId32" Type="http://schemas.openxmlformats.org/officeDocument/2006/relationships/hyperlink" Target="mailto:mailsavee@gmail.com" TargetMode="External"/><Relationship Id="rId37" Type="http://schemas.openxmlformats.org/officeDocument/2006/relationships/hyperlink" Target="mailto:akvidya71@gmail.com" TargetMode="External"/><Relationship Id="rId40" Type="http://schemas.openxmlformats.org/officeDocument/2006/relationships/hyperlink" Target="mailto:swathiradha@yahoo.co.in" TargetMode="External"/><Relationship Id="rId45" Type="http://schemas.openxmlformats.org/officeDocument/2006/relationships/hyperlink" Target="mailto:muthumeenatchi97@gmail.com" TargetMode="External"/><Relationship Id="rId5" Type="http://schemas.openxmlformats.org/officeDocument/2006/relationships/hyperlink" Target="mailto:arumugarajbs@gmail.com" TargetMode="External"/><Relationship Id="rId15" Type="http://schemas.openxmlformats.org/officeDocument/2006/relationships/hyperlink" Target="mailto:rrooba@gmail.com" TargetMode="External"/><Relationship Id="rId23" Type="http://schemas.openxmlformats.org/officeDocument/2006/relationships/hyperlink" Target="mailto:saravanan872@gmail.com" TargetMode="External"/><Relationship Id="rId28" Type="http://schemas.openxmlformats.org/officeDocument/2006/relationships/hyperlink" Target="mailto:ilayaragu@yahoo.co.in" TargetMode="External"/><Relationship Id="rId36" Type="http://schemas.openxmlformats.org/officeDocument/2006/relationships/hyperlink" Target="mailto:gomsinfo@gmail.com" TargetMode="External"/><Relationship Id="rId10" Type="http://schemas.openxmlformats.org/officeDocument/2006/relationships/hyperlink" Target="mailto:akalya567@gmail.com" TargetMode="External"/><Relationship Id="rId19" Type="http://schemas.openxmlformats.org/officeDocument/2006/relationships/hyperlink" Target="mailto:thangamanimca@gmail.com" TargetMode="External"/><Relationship Id="rId31" Type="http://schemas.openxmlformats.org/officeDocument/2006/relationships/hyperlink" Target="mailto:rsundarraj112@gmail.com" TargetMode="External"/><Relationship Id="rId44" Type="http://schemas.openxmlformats.org/officeDocument/2006/relationships/hyperlink" Target="mailto:mail2dharanipriya@gmail.com" TargetMode="External"/><Relationship Id="rId4" Type="http://schemas.openxmlformats.org/officeDocument/2006/relationships/hyperlink" Target="mailto:gomathi.professor@gmail.com" TargetMode="External"/><Relationship Id="rId9" Type="http://schemas.openxmlformats.org/officeDocument/2006/relationships/hyperlink" Target="mailto:arulmurthi95@gmail.com" TargetMode="External"/><Relationship Id="rId14" Type="http://schemas.openxmlformats.org/officeDocument/2006/relationships/hyperlink" Target="mailto:muruganandham.s@gmail.com" TargetMode="External"/><Relationship Id="rId22" Type="http://schemas.openxmlformats.org/officeDocument/2006/relationships/hyperlink" Target="mailto:ckalaivani89@gmail.com" TargetMode="External"/><Relationship Id="rId27" Type="http://schemas.openxmlformats.org/officeDocument/2006/relationships/hyperlink" Target="mailto:geethpraki@gmail.com" TargetMode="External"/><Relationship Id="rId30" Type="http://schemas.openxmlformats.org/officeDocument/2006/relationships/hyperlink" Target="mailto:velumani46@gmail.com" TargetMode="External"/><Relationship Id="rId35" Type="http://schemas.openxmlformats.org/officeDocument/2006/relationships/hyperlink" Target="http://s.dhivya872gmail.com/" TargetMode="External"/><Relationship Id="rId43" Type="http://schemas.openxmlformats.org/officeDocument/2006/relationships/hyperlink" Target="mailto:nagulan454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s.no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s.no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s.no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s.no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s.no/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kasc.ac.in/iqac/naac2023/Criterion-II/2.4.1/PW/082.pdf" TargetMode="External"/><Relationship Id="rId21" Type="http://schemas.openxmlformats.org/officeDocument/2006/relationships/hyperlink" Target="mailto:swathiradha@yahoo.co.in" TargetMode="External"/><Relationship Id="rId42" Type="http://schemas.openxmlformats.org/officeDocument/2006/relationships/hyperlink" Target="http://www.kasc.ac.in/iqac/naac2023/Criterion-II/2.4.1/PW/Appointment/Biochem/" TargetMode="External"/><Relationship Id="rId63" Type="http://schemas.openxmlformats.org/officeDocument/2006/relationships/hyperlink" Target="http://www.kasc.ac.in/iqac/naac2023/Criterion-II/2.4.1/PW/018.pdf" TargetMode="External"/><Relationship Id="rId84" Type="http://schemas.openxmlformats.org/officeDocument/2006/relationships/hyperlink" Target="http://www.kasc.ac.in/iqac/naac2023/Criterion-II/2.4.1/PW/042.pdf" TargetMode="External"/><Relationship Id="rId138" Type="http://schemas.openxmlformats.org/officeDocument/2006/relationships/hyperlink" Target="http://www.kasc.ac.in/iqac/naac2023/Criterion-II/2.4.1/PW107.pdf" TargetMode="External"/><Relationship Id="rId159" Type="http://schemas.openxmlformats.org/officeDocument/2006/relationships/hyperlink" Target="http://www.kasc.ac.in/iqac/naac2023/Criterion-II/2.4.1/PW/131.pdf" TargetMode="External"/><Relationship Id="rId170" Type="http://schemas.openxmlformats.org/officeDocument/2006/relationships/hyperlink" Target="http://www.kasc.ac.in/iqac/naac2023/Criterion-II/2.4.1/PW/147.pdf" TargetMode="External"/><Relationship Id="rId191" Type="http://schemas.openxmlformats.org/officeDocument/2006/relationships/hyperlink" Target="http://www.kasc.ac.in/iqac/naac2023/Criterion-II/2.4.1/PW/006.pdf" TargetMode="External"/><Relationship Id="rId205" Type="http://schemas.openxmlformats.org/officeDocument/2006/relationships/hyperlink" Target="http://www.kasc.ac.in/iqac/naac2023/Criterion-II/2.4.1/PW/Appointment/MBA/" TargetMode="External"/><Relationship Id="rId107" Type="http://schemas.openxmlformats.org/officeDocument/2006/relationships/hyperlink" Target="http://www.kasc.ac.in/iqac/naac2023/Criterion-II/2.4.1/PW/070.pdf" TargetMode="External"/><Relationship Id="rId11" Type="http://schemas.openxmlformats.org/officeDocument/2006/relationships/hyperlink" Target="mailto:dhiyaneskailas@gmail.com" TargetMode="External"/><Relationship Id="rId32" Type="http://schemas.openxmlformats.org/officeDocument/2006/relationships/hyperlink" Target="http://www.kasc.ac.in/iqac/naac2023/Criterion-II/2.4.1/PW/Appointment/MBA/" TargetMode="External"/><Relationship Id="rId53" Type="http://schemas.openxmlformats.org/officeDocument/2006/relationships/hyperlink" Target="http://www.kasc.ac.in/iqac/naac2023/Criterion-II/2.4.1/PW/003.pdf" TargetMode="External"/><Relationship Id="rId74" Type="http://schemas.openxmlformats.org/officeDocument/2006/relationships/hyperlink" Target="http://www.kasc.ac.in/iqac/naac2023/Criterion-II/2.4.1/PW/031.pdf" TargetMode="External"/><Relationship Id="rId128" Type="http://schemas.openxmlformats.org/officeDocument/2006/relationships/hyperlink" Target="http://www.kasc.ac.in/iqac/naac2023/Criterion-II/2.4.1/PW/094.pdf" TargetMode="External"/><Relationship Id="rId149" Type="http://schemas.openxmlformats.org/officeDocument/2006/relationships/hyperlink" Target="http://www.kasc.ac.in/iqac/naac2023/Criterion-II/2.4.1/PW/120.pdf" TargetMode="External"/><Relationship Id="rId5" Type="http://schemas.openxmlformats.org/officeDocument/2006/relationships/hyperlink" Target="mailto:muruganandham.s@gmail.com" TargetMode="External"/><Relationship Id="rId90" Type="http://schemas.openxmlformats.org/officeDocument/2006/relationships/hyperlink" Target="http://www.kasc.ac.in/iqac/naac2023/Criterion-II/2.4.1/PW/049.pdf" TargetMode="External"/><Relationship Id="rId95" Type="http://schemas.openxmlformats.org/officeDocument/2006/relationships/hyperlink" Target="http://www.kasc.ac.in/iqac/naac2023/Criterion-II/2.4.1/PW/055.pdf" TargetMode="External"/><Relationship Id="rId160" Type="http://schemas.openxmlformats.org/officeDocument/2006/relationships/hyperlink" Target="http://www.kasc.ac.in/iqac/naac2023/Criterion-II/2.4.1/PW/132.pdf" TargetMode="External"/><Relationship Id="rId165" Type="http://schemas.openxmlformats.org/officeDocument/2006/relationships/hyperlink" Target="http://www.kasc.ac.in/iqac/naac2023/Criterion-II/2.4.1/PW/138.pdf" TargetMode="External"/><Relationship Id="rId181" Type="http://schemas.openxmlformats.org/officeDocument/2006/relationships/hyperlink" Target="http://www.kasc.ac.in/iqac/naac2023/Criterion-II/2.4.1/PW/164.pdf" TargetMode="External"/><Relationship Id="rId186" Type="http://schemas.openxmlformats.org/officeDocument/2006/relationships/hyperlink" Target="http://www.kasc.ac.in/iqac/naac2023/Criterion-II/2.4.1/PW/145.pdf" TargetMode="External"/><Relationship Id="rId216" Type="http://schemas.openxmlformats.org/officeDocument/2006/relationships/hyperlink" Target="http://www.kasc.ac.in/iqac/naac2023/Criterion-II/2.4.1/PW/Appointment/MSW/" TargetMode="External"/><Relationship Id="rId211" Type="http://schemas.openxmlformats.org/officeDocument/2006/relationships/hyperlink" Target="http://www.kasc.ac.in/iqac/naac2023/Criterion-II/2.4.1/PW/154.pdf" TargetMode="External"/><Relationship Id="rId22" Type="http://schemas.openxmlformats.org/officeDocument/2006/relationships/hyperlink" Target="mailto:sangeeth_2010@yahoo.co.in" TargetMode="External"/><Relationship Id="rId27" Type="http://schemas.openxmlformats.org/officeDocument/2006/relationships/hyperlink" Target="http://www.kasc.ac.in/iqac/naac2023/Criterion-II/2.4.1/PW/033.pdf" TargetMode="External"/><Relationship Id="rId43" Type="http://schemas.openxmlformats.org/officeDocument/2006/relationships/hyperlink" Target="http://www.kasc.ac.in/iqac/naac2023/Criterion-II/2.4.1/PW/149.pdf" TargetMode="External"/><Relationship Id="rId48" Type="http://schemas.openxmlformats.org/officeDocument/2006/relationships/hyperlink" Target="http://www.kasc.ac.in/iqac/naac2023/Criterion-II/2.4.1/PW/162.pdf" TargetMode="External"/><Relationship Id="rId64" Type="http://schemas.openxmlformats.org/officeDocument/2006/relationships/hyperlink" Target="http://www.kasc.ac.in/iqac/naac2023/Criterion-II/2.4.1/PW/019.pdf" TargetMode="External"/><Relationship Id="rId69" Type="http://schemas.openxmlformats.org/officeDocument/2006/relationships/hyperlink" Target="http://www.kasc.ac.in/iqac/naac2023/Criterion-II/2.4.1/PW/024.pdf" TargetMode="External"/><Relationship Id="rId113" Type="http://schemas.openxmlformats.org/officeDocument/2006/relationships/hyperlink" Target="http://www.kasc.ac.in/iqac/naac2023/Criterion-II/2.4.1/PW/077.pdf" TargetMode="External"/><Relationship Id="rId118" Type="http://schemas.openxmlformats.org/officeDocument/2006/relationships/hyperlink" Target="http://www.kasc.ac.in/iqac/naac2023/Criterion-II/2.4.1/PW/083.pdf" TargetMode="External"/><Relationship Id="rId134" Type="http://schemas.openxmlformats.org/officeDocument/2006/relationships/hyperlink" Target="http://www.kasc.ac.in/iqac/naac2023/Criterion-II/2.4.1/PW/103.pdf" TargetMode="External"/><Relationship Id="rId139" Type="http://schemas.openxmlformats.org/officeDocument/2006/relationships/hyperlink" Target="http://www.kasc.ac.in/iqac/naac2023/Criterion-II/2.4.1/PW/108.pdf" TargetMode="External"/><Relationship Id="rId80" Type="http://schemas.openxmlformats.org/officeDocument/2006/relationships/hyperlink" Target="http://www.kasc.ac.in/iqac/naac2023/Criterion-II/2.4.1/PW/038.pdf" TargetMode="External"/><Relationship Id="rId85" Type="http://schemas.openxmlformats.org/officeDocument/2006/relationships/hyperlink" Target="http://www.kasc.ac.in/iqac/naac2023/Criterion-II/2.4.1/PW/043.pdf" TargetMode="External"/><Relationship Id="rId150" Type="http://schemas.openxmlformats.org/officeDocument/2006/relationships/hyperlink" Target="http://www.kasc.ac.in/iqac/naac2023/Criterion-II/2.4.1/PW/121.pdf" TargetMode="External"/><Relationship Id="rId155" Type="http://schemas.openxmlformats.org/officeDocument/2006/relationships/hyperlink" Target="http://www.kasc.ac.in/iqac/naac2023/Criterion-II/2.4.1/PW/127.pdf" TargetMode="External"/><Relationship Id="rId171" Type="http://schemas.openxmlformats.org/officeDocument/2006/relationships/hyperlink" Target="http://www.kasc.ac.in/iqac/naac2023/Criterion-II/2.4.1/PW/148.pdf" TargetMode="External"/><Relationship Id="rId176" Type="http://schemas.openxmlformats.org/officeDocument/2006/relationships/hyperlink" Target="http://www.kasc.ac.in/iqac/naac2023/Criterion-II/2.4.1/PW/156.pdf" TargetMode="External"/><Relationship Id="rId192" Type="http://schemas.openxmlformats.org/officeDocument/2006/relationships/hyperlink" Target="http://www.kasc.ac.in/iqac/naac2023/Criterion-II/2.4.1/PW/Appointment/Tamil/" TargetMode="External"/><Relationship Id="rId197" Type="http://schemas.openxmlformats.org/officeDocument/2006/relationships/hyperlink" Target="http://www.kasc.ac.in/iqac/naac2023/Criterion-II/2.4.1/PW/030.pdf" TargetMode="External"/><Relationship Id="rId206" Type="http://schemas.openxmlformats.org/officeDocument/2006/relationships/hyperlink" Target="http://www.kasc.ac.in/iqac/naac2023/Criterion-II/2.4.1/PW/100.pdf" TargetMode="External"/><Relationship Id="rId201" Type="http://schemas.openxmlformats.org/officeDocument/2006/relationships/hyperlink" Target="http://www.kasc.ac.in/iqac/naac2023/Criterion-II/2.4.1/PW/057.pdf" TargetMode="External"/><Relationship Id="rId12" Type="http://schemas.openxmlformats.org/officeDocument/2006/relationships/hyperlink" Target="mailto:meet.kalaram@gmail.com" TargetMode="External"/><Relationship Id="rId17" Type="http://schemas.openxmlformats.org/officeDocument/2006/relationships/hyperlink" Target="http://s.dhivya872gmail.com/" TargetMode="External"/><Relationship Id="rId33" Type="http://schemas.openxmlformats.org/officeDocument/2006/relationships/hyperlink" Target="http://www.kasc.ac.in/iqac/naac2023/Criterion-II/2.4.1/PW/095.pdf" TargetMode="External"/><Relationship Id="rId38" Type="http://schemas.openxmlformats.org/officeDocument/2006/relationships/hyperlink" Target="http://www.kasc.ac.in/iqac/naac2023/Criterion-II/2.4.1/PW/126.pdf" TargetMode="External"/><Relationship Id="rId59" Type="http://schemas.openxmlformats.org/officeDocument/2006/relationships/hyperlink" Target="http://www.kasc.ac.in/iqac/naac2023/Criterion-II/2.4.1/PW/012.pdf" TargetMode="External"/><Relationship Id="rId103" Type="http://schemas.openxmlformats.org/officeDocument/2006/relationships/hyperlink" Target="http://www.kasc.ac.in/iqac/naac2023/Criterion-II/2.4.1/PW/065.pdf" TargetMode="External"/><Relationship Id="rId108" Type="http://schemas.openxmlformats.org/officeDocument/2006/relationships/hyperlink" Target="http://www.kasc.ac.in/iqac/naac2023/Criterion-II/2.4.1/PW/071.pdf" TargetMode="External"/><Relationship Id="rId124" Type="http://schemas.openxmlformats.org/officeDocument/2006/relationships/hyperlink" Target="http://www.kasc.ac.in/iqac/naac2023/Criterion-II/2.4.1/PW/089.pdf" TargetMode="External"/><Relationship Id="rId129" Type="http://schemas.openxmlformats.org/officeDocument/2006/relationships/hyperlink" Target="http://www.kasc.ac.in/iqac/naac2023/Criterion-II/2.4.1/PW/096.pdf" TargetMode="External"/><Relationship Id="rId54" Type="http://schemas.openxmlformats.org/officeDocument/2006/relationships/hyperlink" Target="http://www.kasc.ac.in/iqac/naac2023/Criterion-II/2.4.1/PW/005.pdf" TargetMode="External"/><Relationship Id="rId70" Type="http://schemas.openxmlformats.org/officeDocument/2006/relationships/hyperlink" Target="http://www.kasc.ac.in/iqac/naac2023/Criterion-II/2.4.1/PW/025.pdf" TargetMode="External"/><Relationship Id="rId75" Type="http://schemas.openxmlformats.org/officeDocument/2006/relationships/hyperlink" Target="http://www.kasc.ac.in/iqac/naac2023/Criterion-II/2.4.1/PW/032.pdf" TargetMode="External"/><Relationship Id="rId91" Type="http://schemas.openxmlformats.org/officeDocument/2006/relationships/hyperlink" Target="http://www.kasc.ac.in/iqac/naac2023/Criterion-II/2.4.1/PW/050.pdf" TargetMode="External"/><Relationship Id="rId96" Type="http://schemas.openxmlformats.org/officeDocument/2006/relationships/hyperlink" Target="http://www.kasc.ac.in/iqac/naac2023/Criterion-II/2.4.1/PW/056.pdf" TargetMode="External"/><Relationship Id="rId140" Type="http://schemas.openxmlformats.org/officeDocument/2006/relationships/hyperlink" Target="http://www.kasc.ac.in/iqac/naac2023/Criterion-II/2.4.1/PW/110.pdf" TargetMode="External"/><Relationship Id="rId145" Type="http://schemas.openxmlformats.org/officeDocument/2006/relationships/hyperlink" Target="http://www.kasc.ac.in/iqac/naac2023/Criterion-II/2.4.1/PW/116.pdf" TargetMode="External"/><Relationship Id="rId161" Type="http://schemas.openxmlformats.org/officeDocument/2006/relationships/hyperlink" Target="http://www.kasc.ac.in/iqac/naac2023/Criterion-II/2.4.1/PW/133.pdf" TargetMode="External"/><Relationship Id="rId166" Type="http://schemas.openxmlformats.org/officeDocument/2006/relationships/hyperlink" Target="http://www.kasc.ac.in/iqac/naac2023/Criterion-II/2.4.1/PW/139.pdf" TargetMode="External"/><Relationship Id="rId182" Type="http://schemas.openxmlformats.org/officeDocument/2006/relationships/hyperlink" Target="http://www.kasc.ac.in/iqac/naac2023/Criterion-II/2.4.1/PW/165.pdf" TargetMode="External"/><Relationship Id="rId187" Type="http://schemas.openxmlformats.org/officeDocument/2006/relationships/hyperlink" Target="mailto:natarajansundaresan0@gmail.com" TargetMode="External"/><Relationship Id="rId217" Type="http://schemas.openxmlformats.org/officeDocument/2006/relationships/hyperlink" Target="http://www.kasc.ac.in/iqac/naac2023/Criterion-II/2.4.1/PW/173.pdf" TargetMode="External"/><Relationship Id="rId1" Type="http://schemas.openxmlformats.org/officeDocument/2006/relationships/hyperlink" Target="mailto:abinaya17998@gmail.com" TargetMode="External"/><Relationship Id="rId6" Type="http://schemas.openxmlformats.org/officeDocument/2006/relationships/hyperlink" Target="mailto:rrooba@gmail.com" TargetMode="External"/><Relationship Id="rId212" Type="http://schemas.openxmlformats.org/officeDocument/2006/relationships/hyperlink" Target="http://www.kasc.ac.in/iqac/naac2023/Criterion-II/2.4.1/PW/Appointment/CDF/" TargetMode="External"/><Relationship Id="rId23" Type="http://schemas.openxmlformats.org/officeDocument/2006/relationships/hyperlink" Target="mailto:karthi201993@gmail.com" TargetMode="External"/><Relationship Id="rId28" Type="http://schemas.openxmlformats.org/officeDocument/2006/relationships/hyperlink" Target="http://www.kasc.ac.in/iqac/naac2023/Criterion-II/2.4.1/PW/Appointment/Maths/" TargetMode="External"/><Relationship Id="rId49" Type="http://schemas.openxmlformats.org/officeDocument/2006/relationships/hyperlink" Target="http://www.kasc.ac.in/iqac/naac2023/Criterion-II/2.4.1/PW/Appointment/Phy/" TargetMode="External"/><Relationship Id="rId114" Type="http://schemas.openxmlformats.org/officeDocument/2006/relationships/hyperlink" Target="http://www.kasc.ac.in/iqac/naac2023/Criterion-II/2.4.1/PW/078.pdf" TargetMode="External"/><Relationship Id="rId119" Type="http://schemas.openxmlformats.org/officeDocument/2006/relationships/hyperlink" Target="http://www.kasc.ac.in/iqac/naac2023/Criterion-II/2.4.1/PW/084.pdf" TargetMode="External"/><Relationship Id="rId44" Type="http://schemas.openxmlformats.org/officeDocument/2006/relationships/hyperlink" Target="http://www.kasc.ac.in/iqac/naac2023/Criterion-II/2.4.1/PW/Appointment/Biochem/" TargetMode="External"/><Relationship Id="rId60" Type="http://schemas.openxmlformats.org/officeDocument/2006/relationships/hyperlink" Target="http://www.kasc.ac.in/iqac/naac2023/Criterion-II/2.4.1/PW/013.pdf" TargetMode="External"/><Relationship Id="rId65" Type="http://schemas.openxmlformats.org/officeDocument/2006/relationships/hyperlink" Target="http://www.kasc.ac.in/iqac/naac2023/Criterion-II/2.4.1/PW/020.pdf" TargetMode="External"/><Relationship Id="rId81" Type="http://schemas.openxmlformats.org/officeDocument/2006/relationships/hyperlink" Target="http://www.kasc.ac.in/iqac/naac2023/Criterion-II/2.4.1/PW/039.pdf" TargetMode="External"/><Relationship Id="rId86" Type="http://schemas.openxmlformats.org/officeDocument/2006/relationships/hyperlink" Target="http://www.kasc.ac.in/iqac/naac2023/Criterion-II/2.4.1/PW/044.pdf" TargetMode="External"/><Relationship Id="rId130" Type="http://schemas.openxmlformats.org/officeDocument/2006/relationships/hyperlink" Target="http://www.kasc.ac.in/iqac/naac2023/Criterion-II/2.4.1/PW/097.pdf" TargetMode="External"/><Relationship Id="rId135" Type="http://schemas.openxmlformats.org/officeDocument/2006/relationships/hyperlink" Target="http://www.kasc.ac.in/iqac/naac2023/Criterion-II/2.4.1/PW/104.pdf" TargetMode="External"/><Relationship Id="rId151" Type="http://schemas.openxmlformats.org/officeDocument/2006/relationships/hyperlink" Target="http://www.kasc.ac.in/iqac/naac2023/Criterion-II/2.4.1/PW/122.pdf" TargetMode="External"/><Relationship Id="rId156" Type="http://schemas.openxmlformats.org/officeDocument/2006/relationships/hyperlink" Target="http://www.kasc.ac.in/iqac/naac2023/Criterion-II/2.4.1/PW/128.pdf" TargetMode="External"/><Relationship Id="rId177" Type="http://schemas.openxmlformats.org/officeDocument/2006/relationships/hyperlink" Target="http://www.kasc.ac.in/iqac/naac2023/Criterion-II/2.4.1/PW/158.pdf" TargetMode="External"/><Relationship Id="rId198" Type="http://schemas.openxmlformats.org/officeDocument/2006/relationships/hyperlink" Target="http://www.kasc.ac.in/iqac/naac2023/Criterion-II/2.4.1/PW/047.pdf" TargetMode="External"/><Relationship Id="rId172" Type="http://schemas.openxmlformats.org/officeDocument/2006/relationships/hyperlink" Target="http://www.kasc.ac.in/iqac/naac2023/Criterion-II/2.4.1/PW/150.pdf" TargetMode="External"/><Relationship Id="rId193" Type="http://schemas.openxmlformats.org/officeDocument/2006/relationships/hyperlink" Target="http://www.kasc.ac.in/iqac/naac2023/Criterion-II/2.4.1/PW009.pdf" TargetMode="External"/><Relationship Id="rId202" Type="http://schemas.openxmlformats.org/officeDocument/2006/relationships/hyperlink" Target="http://www.kasc.ac.in/iqac/naac2023/Criterion-II/2.4.1/PW/068.pdf" TargetMode="External"/><Relationship Id="rId207" Type="http://schemas.openxmlformats.org/officeDocument/2006/relationships/hyperlink" Target="http://www.kasc.ac.in/iqac/naac2023/Criterion-II/2.4.1/PW/Appointment/CSCA/" TargetMode="External"/><Relationship Id="rId13" Type="http://schemas.openxmlformats.org/officeDocument/2006/relationships/hyperlink" Target="mailto:ckalaivani89@gmail.com" TargetMode="External"/><Relationship Id="rId18" Type="http://schemas.openxmlformats.org/officeDocument/2006/relationships/hyperlink" Target="http://s.dhivya872gmail.com/" TargetMode="External"/><Relationship Id="rId39" Type="http://schemas.openxmlformats.org/officeDocument/2006/relationships/hyperlink" Target="http://www.kasc.ac.in/iqac/naac2023/Criterion-II/2.4.1/PW/Appointment/CSUG/" TargetMode="External"/><Relationship Id="rId109" Type="http://schemas.openxmlformats.org/officeDocument/2006/relationships/hyperlink" Target="http://www.kasc.ac.in/iqac/naac2023/Criterion-II/2.4.1/PW/072.pdf" TargetMode="External"/><Relationship Id="rId34" Type="http://schemas.openxmlformats.org/officeDocument/2006/relationships/hyperlink" Target="http://www.kasc.ac.in/iqac/naac2023/Criterion-II/2.4.1/PW/109.pdf" TargetMode="External"/><Relationship Id="rId50" Type="http://schemas.openxmlformats.org/officeDocument/2006/relationships/hyperlink" Target="http://www.kasc.ac.in/iqac/naac2023/Criterion-II/2.4.1/PW/170.pdf" TargetMode="External"/><Relationship Id="rId55" Type="http://schemas.openxmlformats.org/officeDocument/2006/relationships/hyperlink" Target="http://www.kasc.ac.in/iqac/naac2023/Criterion-II/2.4.1/PW/007.pdf" TargetMode="External"/><Relationship Id="rId76" Type="http://schemas.openxmlformats.org/officeDocument/2006/relationships/hyperlink" Target="http://www.kasc.ac.in/iqac/naac2023/Criterion-II/2.4.1/PW/034.pdf" TargetMode="External"/><Relationship Id="rId97" Type="http://schemas.openxmlformats.org/officeDocument/2006/relationships/hyperlink" Target="http://www.kasc.ac.in/iqac/naac2023/Criterion-II/2.4.1/PW/058.pdf" TargetMode="External"/><Relationship Id="rId104" Type="http://schemas.openxmlformats.org/officeDocument/2006/relationships/hyperlink" Target="http://www.kasc.ac.in/iqac/naac2023/Criterion-II/2.4.1/PW/066.pdf" TargetMode="External"/><Relationship Id="rId120" Type="http://schemas.openxmlformats.org/officeDocument/2006/relationships/hyperlink" Target="http://www.kasc.ac.in/iqac/naac2023/Criterion-II/2.4.1/PW/085.pdf" TargetMode="External"/><Relationship Id="rId125" Type="http://schemas.openxmlformats.org/officeDocument/2006/relationships/hyperlink" Target="http://www.kasc.ac.in/iqac/naac2023/Criterion-II/2.4.1/PW/091.pdf" TargetMode="External"/><Relationship Id="rId141" Type="http://schemas.openxmlformats.org/officeDocument/2006/relationships/hyperlink" Target="http://www.kasc.ac.in/iqac/naac2023/Criterion-II/2.4.1/PW/111.pdf" TargetMode="External"/><Relationship Id="rId146" Type="http://schemas.openxmlformats.org/officeDocument/2006/relationships/hyperlink" Target="http://www.kasc.ac.in/iqac/naac2023/Criterion-II/2.4.1/PW/117.pdf" TargetMode="External"/><Relationship Id="rId167" Type="http://schemas.openxmlformats.org/officeDocument/2006/relationships/hyperlink" Target="http://www.kasc.ac.in/iqac/naac2023/Criterion-II/2.4.1/PW/141.pdf" TargetMode="External"/><Relationship Id="rId188" Type="http://schemas.openxmlformats.org/officeDocument/2006/relationships/hyperlink" Target="http://www.kasc.ac.in/iqac/naac2023/Criterion-II/2.4.1/PW/060.pdf" TargetMode="External"/><Relationship Id="rId7" Type="http://schemas.openxmlformats.org/officeDocument/2006/relationships/hyperlink" Target="mailto:indusathish18@gmail.com" TargetMode="External"/><Relationship Id="rId71" Type="http://schemas.openxmlformats.org/officeDocument/2006/relationships/hyperlink" Target="http://www.kasc.ac.in/iqac/naac2023/Criterion-II/2.4.1/PW/027.pdf" TargetMode="External"/><Relationship Id="rId92" Type="http://schemas.openxmlformats.org/officeDocument/2006/relationships/hyperlink" Target="http://www.kasc.ac.in/iqac/naac2023/Criterion-II/2.4.1/PW/051.pdf" TargetMode="External"/><Relationship Id="rId162" Type="http://schemas.openxmlformats.org/officeDocument/2006/relationships/hyperlink" Target="http://www.kasc.ac.in/iqac/naac2023/Criterion-II/2.4.1/PW/134.pdf" TargetMode="External"/><Relationship Id="rId183" Type="http://schemas.openxmlformats.org/officeDocument/2006/relationships/hyperlink" Target="http://www.kasc.ac.in/iqac/naac2023/Criterion-II/2.4.1/PW/167.pdf" TargetMode="External"/><Relationship Id="rId213" Type="http://schemas.openxmlformats.org/officeDocument/2006/relationships/hyperlink" Target="http://www.kasc.ac.in/iqac/naac2023/Criterion-II/2.4.1/PW/157.pdf" TargetMode="External"/><Relationship Id="rId218" Type="http://schemas.openxmlformats.org/officeDocument/2006/relationships/printerSettings" Target="../printerSettings/printerSettings2.bin"/><Relationship Id="rId2" Type="http://schemas.openxmlformats.org/officeDocument/2006/relationships/hyperlink" Target="mailto:arulmurthi95@gmail.com" TargetMode="External"/><Relationship Id="rId29" Type="http://schemas.openxmlformats.org/officeDocument/2006/relationships/hyperlink" Target="http://www.kasc.ac.in/iqac/naac2023/Criterion-II/2.4.1/PW/073.pdf" TargetMode="External"/><Relationship Id="rId24" Type="http://schemas.openxmlformats.org/officeDocument/2006/relationships/hyperlink" Target="http://www.kasc.ac.in/iqac/naac2023/Criterion-II/2.4.1/PW/001.pdf" TargetMode="External"/><Relationship Id="rId40" Type="http://schemas.openxmlformats.org/officeDocument/2006/relationships/hyperlink" Target="http://www.kasc.ac.in/iqac/naac2023/Criterion-II/2.4.1/PW/136.pdf" TargetMode="External"/><Relationship Id="rId45" Type="http://schemas.openxmlformats.org/officeDocument/2006/relationships/hyperlink" Target="http://www.kasc.ac.in/iqac/naac2023/Criterion-II/2.4.1/PW/153.pdf" TargetMode="External"/><Relationship Id="rId66" Type="http://schemas.openxmlformats.org/officeDocument/2006/relationships/hyperlink" Target="http://www.kasc.ac.in/iqac/naac2023/Criterion-II/2.4.1/PW/021.pdf" TargetMode="External"/><Relationship Id="rId87" Type="http://schemas.openxmlformats.org/officeDocument/2006/relationships/hyperlink" Target="http://www.kasc.ac.in/iqac/naac2023/Criterion-II/2.4.1/PW/045.pdf" TargetMode="External"/><Relationship Id="rId110" Type="http://schemas.openxmlformats.org/officeDocument/2006/relationships/hyperlink" Target="http://www.kasc.ac.in/iqac/naac2023/Criterion-II/2.4.1/PW/074.pdf" TargetMode="External"/><Relationship Id="rId115" Type="http://schemas.openxmlformats.org/officeDocument/2006/relationships/hyperlink" Target="http://www.kasc.ac.in/iqac/naac2023/Criterion-II/2.4.1/PW/080.pdf" TargetMode="External"/><Relationship Id="rId131" Type="http://schemas.openxmlformats.org/officeDocument/2006/relationships/hyperlink" Target="http://www.kasc.ac.in/iqac/naac2023/Criterion-II/2.4.1/PW/098.pdf" TargetMode="External"/><Relationship Id="rId136" Type="http://schemas.openxmlformats.org/officeDocument/2006/relationships/hyperlink" Target="http://www.kasc.ac.in/iqac/naac2023/Criterion-II/2.4.1/PW/105.pdf" TargetMode="External"/><Relationship Id="rId157" Type="http://schemas.openxmlformats.org/officeDocument/2006/relationships/hyperlink" Target="http://www.kasc.ac.in/iqac/naac2023/Criterion-II/2.4.1/PW/129.pdf" TargetMode="External"/><Relationship Id="rId178" Type="http://schemas.openxmlformats.org/officeDocument/2006/relationships/hyperlink" Target="http://www.kasc.ac.in/iqac/naac2023/Criterion-II/2.4.1/PW/160.pdf" TargetMode="External"/><Relationship Id="rId61" Type="http://schemas.openxmlformats.org/officeDocument/2006/relationships/hyperlink" Target="http://www.kasc.ac.in/iqac/naac2023/Criterion-II/2.4.1/PW/014.pdf" TargetMode="External"/><Relationship Id="rId82" Type="http://schemas.openxmlformats.org/officeDocument/2006/relationships/hyperlink" Target="http://www.kasc.ac.in/iqac/naac2023/Criterion-II/2.4.1/PW/040.pdf" TargetMode="External"/><Relationship Id="rId152" Type="http://schemas.openxmlformats.org/officeDocument/2006/relationships/hyperlink" Target="http://www.kasc.ac.in/iqac/naac2023/Criterion-II/2.4.1/PW/123.pdf" TargetMode="External"/><Relationship Id="rId173" Type="http://schemas.openxmlformats.org/officeDocument/2006/relationships/hyperlink" Target="http://www.kasc.ac.in/iqac/naac2023/Criterion-II/2.4.1/PW/151.pdf" TargetMode="External"/><Relationship Id="rId194" Type="http://schemas.openxmlformats.org/officeDocument/2006/relationships/hyperlink" Target="http://www.kasc.ac.in/iqac/naac2023/Criterion-II/2.4.1/PW/016.pdf" TargetMode="External"/><Relationship Id="rId199" Type="http://schemas.openxmlformats.org/officeDocument/2006/relationships/hyperlink" Target="http://www.kasc.ac.in/iqac/naac2023/Criterion-II/2.4.1/PW/054.pdf" TargetMode="External"/><Relationship Id="rId203" Type="http://schemas.openxmlformats.org/officeDocument/2006/relationships/hyperlink" Target="http://www.kasc.ac.in/iqac/naac2023/Criterion-II/2.4.1/PW/Appointment/COMM/" TargetMode="External"/><Relationship Id="rId208" Type="http://schemas.openxmlformats.org/officeDocument/2006/relationships/hyperlink" Target="http://www.kasc.ac.in/iqac/naac2023/Criterion-II/2.4.1/PW/102.pdf" TargetMode="External"/><Relationship Id="rId19" Type="http://schemas.openxmlformats.org/officeDocument/2006/relationships/hyperlink" Target="mailto:akvidya71@gmail.com" TargetMode="External"/><Relationship Id="rId14" Type="http://schemas.openxmlformats.org/officeDocument/2006/relationships/hyperlink" Target="mailto:saravanan872@gmail.com" TargetMode="External"/><Relationship Id="rId30" Type="http://schemas.openxmlformats.org/officeDocument/2006/relationships/hyperlink" Target="http://www.kasc.ac.in/iqac/naac2023/Criterion-II/2.4.1/PW/Appointment/MBA/" TargetMode="External"/><Relationship Id="rId35" Type="http://schemas.openxmlformats.org/officeDocument/2006/relationships/hyperlink" Target="http://www.kasc.ac.in/iqac/naac2023/Criterion-II/2.4.1/PW/Appointment/MCA/" TargetMode="External"/><Relationship Id="rId56" Type="http://schemas.openxmlformats.org/officeDocument/2006/relationships/hyperlink" Target="http://www.kasc.ac.in/iqac/naac2023/Criterion-II/2.4.1/PW/008.pdf" TargetMode="External"/><Relationship Id="rId77" Type="http://schemas.openxmlformats.org/officeDocument/2006/relationships/hyperlink" Target="http://www.kasc.ac.in/iqac/naac2023/Criterion-II/2.4.1/PW/035.pdf" TargetMode="External"/><Relationship Id="rId100" Type="http://schemas.openxmlformats.org/officeDocument/2006/relationships/hyperlink" Target="http://www.kasc.ac.in/iqac/naac2023/Criterion-II/2.4.1/PW/062.pdf" TargetMode="External"/><Relationship Id="rId105" Type="http://schemas.openxmlformats.org/officeDocument/2006/relationships/hyperlink" Target="http://www.kasc.ac.in/iqac/naac2023/Criterion-II/2.4.1/PW/067.pdf" TargetMode="External"/><Relationship Id="rId126" Type="http://schemas.openxmlformats.org/officeDocument/2006/relationships/hyperlink" Target="http://www.kasc.ac.in/iqac/naac2023/Criterion-II/2.4.1/PW/092.pdf" TargetMode="External"/><Relationship Id="rId147" Type="http://schemas.openxmlformats.org/officeDocument/2006/relationships/hyperlink" Target="http://www.kasc.ac.in/iqac/naac2023/Criterion-II/2.4.1/PW/118.pdf" TargetMode="External"/><Relationship Id="rId168" Type="http://schemas.openxmlformats.org/officeDocument/2006/relationships/hyperlink" Target="http://www.kasc.ac.in/iqac/naac2023/Criterion-II/2.4.1/PW/144.pdf" TargetMode="External"/><Relationship Id="rId8" Type="http://schemas.openxmlformats.org/officeDocument/2006/relationships/hyperlink" Target="mailto:dharanikasc@yahoo.com" TargetMode="External"/><Relationship Id="rId51" Type="http://schemas.openxmlformats.org/officeDocument/2006/relationships/hyperlink" Target="http://www.kasc.ac.in/iqac/naac2023/Criterion-II/2.4.1/PW/171.pdf" TargetMode="External"/><Relationship Id="rId72" Type="http://schemas.openxmlformats.org/officeDocument/2006/relationships/hyperlink" Target="http://www.kasc.ac.in/iqac/naac2023/Criterion-II/2.4.1/PW/028.pdf" TargetMode="External"/><Relationship Id="rId93" Type="http://schemas.openxmlformats.org/officeDocument/2006/relationships/hyperlink" Target="http://www.kasc.ac.in/iqac/naac2023/Criterion-II/2.4.1/PW/052.pdf" TargetMode="External"/><Relationship Id="rId98" Type="http://schemas.openxmlformats.org/officeDocument/2006/relationships/hyperlink" Target="http://www.kasc.ac.in/iqac/naac2023/Criterion-II/2.4.1/PW/059.pdf" TargetMode="External"/><Relationship Id="rId121" Type="http://schemas.openxmlformats.org/officeDocument/2006/relationships/hyperlink" Target="http://www.kasc.ac.in/iqac/naac2023/Criterion-II/2.4.1/PW/086.pdf" TargetMode="External"/><Relationship Id="rId142" Type="http://schemas.openxmlformats.org/officeDocument/2006/relationships/hyperlink" Target="http://www.kasc.ac.in/iqac/naac2023/Criterion-II/2.4.1/PW/112.pdf" TargetMode="External"/><Relationship Id="rId163" Type="http://schemas.openxmlformats.org/officeDocument/2006/relationships/hyperlink" Target="http://www.kasc.ac.in/iqac/naac2023/Criterion-II/2.4.1/PW/135.pdf" TargetMode="External"/><Relationship Id="rId184" Type="http://schemas.openxmlformats.org/officeDocument/2006/relationships/hyperlink" Target="http://www.kasc.ac.in/iqac/naac2023/Criterion-II/2.4.1/PW/168.pdf" TargetMode="External"/><Relationship Id="rId189" Type="http://schemas.openxmlformats.org/officeDocument/2006/relationships/hyperlink" Target="mailto:gomsinfo@gmail.com" TargetMode="External"/><Relationship Id="rId3" Type="http://schemas.openxmlformats.org/officeDocument/2006/relationships/hyperlink" Target="mailto:akalya567@gmail.com" TargetMode="External"/><Relationship Id="rId214" Type="http://schemas.openxmlformats.org/officeDocument/2006/relationships/hyperlink" Target="http://www.kasc.ac.in/iqac/naac2023/Criterion-II/2.4.1/PW/166.pdf" TargetMode="External"/><Relationship Id="rId25" Type="http://schemas.openxmlformats.org/officeDocument/2006/relationships/hyperlink" Target="http://www.kasc.ac.in/iqac/naac2023/Criterion-II/2.4.1/PW/002.pdf" TargetMode="External"/><Relationship Id="rId46" Type="http://schemas.openxmlformats.org/officeDocument/2006/relationships/hyperlink" Target="http://www.kasc.ac.in/iqac/naac2023/Criterion-II/2.4.1/PW/159.pdf" TargetMode="External"/><Relationship Id="rId67" Type="http://schemas.openxmlformats.org/officeDocument/2006/relationships/hyperlink" Target="http://www.kasc.ac.in/iqac/naac2023/Criterion-II/2.4.1/PW/022.pdf" TargetMode="External"/><Relationship Id="rId116" Type="http://schemas.openxmlformats.org/officeDocument/2006/relationships/hyperlink" Target="http://www.kasc.ac.in/iqac/naac2023/Criterion-II/2.4.1/PW/081.pdf" TargetMode="External"/><Relationship Id="rId137" Type="http://schemas.openxmlformats.org/officeDocument/2006/relationships/hyperlink" Target="http://www.kasc.ac.in/iqac/naac2023/Criterion-II/2.4.1/PW/106.pdf" TargetMode="External"/><Relationship Id="rId158" Type="http://schemas.openxmlformats.org/officeDocument/2006/relationships/hyperlink" Target="http://www.kasc.ac.in/iqac/naac2023/Criterion-II/2.4.1/PW/130.pdf" TargetMode="External"/><Relationship Id="rId20" Type="http://schemas.openxmlformats.org/officeDocument/2006/relationships/hyperlink" Target="mailto:rasu_kr_bio@yahoo.co.in" TargetMode="External"/><Relationship Id="rId41" Type="http://schemas.openxmlformats.org/officeDocument/2006/relationships/hyperlink" Target="http://www.kasc.ac.in/iqac/naac2023/Criterion-II/2.4.1/PW/143.pdf" TargetMode="External"/><Relationship Id="rId62" Type="http://schemas.openxmlformats.org/officeDocument/2006/relationships/hyperlink" Target="http://www.kasc.ac.in/iqac/naac2023/Criterion-II/2.4.1/PW/017.pdf" TargetMode="External"/><Relationship Id="rId83" Type="http://schemas.openxmlformats.org/officeDocument/2006/relationships/hyperlink" Target="http://www.kasc.ac.in/iqac/naac2023/Criterion-II/2.4.1/PW/041.pdf" TargetMode="External"/><Relationship Id="rId88" Type="http://schemas.openxmlformats.org/officeDocument/2006/relationships/hyperlink" Target="http://www.kasc.ac.in/iqac/naac2023/Criterion-II/2.4.1/PW/046.pdf" TargetMode="External"/><Relationship Id="rId111" Type="http://schemas.openxmlformats.org/officeDocument/2006/relationships/hyperlink" Target="http://www.kasc.ac.in/iqac/naac2023/Criterion-II/2.4.1/PW/075.pdf" TargetMode="External"/><Relationship Id="rId132" Type="http://schemas.openxmlformats.org/officeDocument/2006/relationships/hyperlink" Target="http://www.kasc.ac.in/iqac/naac2023/Criterion-II/2.4.1/PW/099.pdf" TargetMode="External"/><Relationship Id="rId153" Type="http://schemas.openxmlformats.org/officeDocument/2006/relationships/hyperlink" Target="http://www.kasc.ac.in/iqac/naac2023/Criterion-II/2.4.1/PW/124.pdf" TargetMode="External"/><Relationship Id="rId174" Type="http://schemas.openxmlformats.org/officeDocument/2006/relationships/hyperlink" Target="http://www.kasc.ac.in/iqac/naac2023/Criterion-II/2.4.1/PW/152.pdf" TargetMode="External"/><Relationship Id="rId179" Type="http://schemas.openxmlformats.org/officeDocument/2006/relationships/hyperlink" Target="http://www.kasc.ac.in/iqac/naac2023/Criterion-II/2.4.1/PW/161.pdf" TargetMode="External"/><Relationship Id="rId195" Type="http://schemas.openxmlformats.org/officeDocument/2006/relationships/hyperlink" Target="http://www.kasc.ac.in/iqac/naac2023/Criterion-II/2.4.1/PW/026.pdf" TargetMode="External"/><Relationship Id="rId209" Type="http://schemas.openxmlformats.org/officeDocument/2006/relationships/hyperlink" Target="http://www.kasc.ac.in/iqac/naac2023/Criterion-II/2.4.1/PW/140.pdf" TargetMode="External"/><Relationship Id="rId190" Type="http://schemas.openxmlformats.org/officeDocument/2006/relationships/hyperlink" Target="http://www.kasc.ac.in/iqac/naac2023/Criterion-II/2.4.1/PW/142.pdf" TargetMode="External"/><Relationship Id="rId204" Type="http://schemas.openxmlformats.org/officeDocument/2006/relationships/hyperlink" Target="http://www.kasc.ac.in/iqac/naac2023/Criterion-II/2.4.1/PW/090.pdf" TargetMode="External"/><Relationship Id="rId15" Type="http://schemas.openxmlformats.org/officeDocument/2006/relationships/hyperlink" Target="mailto:mailsavee@gmail.com" TargetMode="External"/><Relationship Id="rId36" Type="http://schemas.openxmlformats.org/officeDocument/2006/relationships/hyperlink" Target="http://www.kasc.ac.in/iqac/naac2023/Criterion-II/2.4.1/PW/115.pdf" TargetMode="External"/><Relationship Id="rId57" Type="http://schemas.openxmlformats.org/officeDocument/2006/relationships/hyperlink" Target="http://www.kasc.ac.in/iqac/naac2023/Criterion-II/2.4.1/PW/010.pdf" TargetMode="External"/><Relationship Id="rId106" Type="http://schemas.openxmlformats.org/officeDocument/2006/relationships/hyperlink" Target="http://www.kasc.ac.in/iqac/naac2023/Criterion-II/2.4.1/PW/069.pdf" TargetMode="External"/><Relationship Id="rId127" Type="http://schemas.openxmlformats.org/officeDocument/2006/relationships/hyperlink" Target="http://www.kasc.ac.in/iqac/naac2023/Criterion-II/2.4.1/PW/093.pdf" TargetMode="External"/><Relationship Id="rId10" Type="http://schemas.openxmlformats.org/officeDocument/2006/relationships/hyperlink" Target="mailto:thangamanimca@gmail.com" TargetMode="External"/><Relationship Id="rId31" Type="http://schemas.openxmlformats.org/officeDocument/2006/relationships/hyperlink" Target="http://www.kasc.ac.in/iqac/naac2023/Criterion-II/2.4.1/PW/079.pdf" TargetMode="External"/><Relationship Id="rId52" Type="http://schemas.openxmlformats.org/officeDocument/2006/relationships/hyperlink" Target="http://www.kasc.ac.in/iqac/naac2023/Criterion-II/2.4.1/PW/172.pdf" TargetMode="External"/><Relationship Id="rId73" Type="http://schemas.openxmlformats.org/officeDocument/2006/relationships/hyperlink" Target="http://www.kasc.ac.in/iqac/naac2023/Criterion-II/2.4.1/PW/029.pdf" TargetMode="External"/><Relationship Id="rId78" Type="http://schemas.openxmlformats.org/officeDocument/2006/relationships/hyperlink" Target="http://www.kasc.ac.in/iqac/naac2023/Criterion-II/2.4.1/PW/036.pdf" TargetMode="External"/><Relationship Id="rId94" Type="http://schemas.openxmlformats.org/officeDocument/2006/relationships/hyperlink" Target="http://www.kasc.ac.in/iqac/naac2023/Criterion-II/2.4.1/PW/053.pdf" TargetMode="External"/><Relationship Id="rId99" Type="http://schemas.openxmlformats.org/officeDocument/2006/relationships/hyperlink" Target="http://www.kasc.ac.in/iqac/naac2023/Criterion-II/2.4.1/PW/061.pdf" TargetMode="External"/><Relationship Id="rId101" Type="http://schemas.openxmlformats.org/officeDocument/2006/relationships/hyperlink" Target="http://www.kasc.ac.in/iqac/naac2023/Criterion-II/2.4.1/PW/063.pdf" TargetMode="External"/><Relationship Id="rId122" Type="http://schemas.openxmlformats.org/officeDocument/2006/relationships/hyperlink" Target="http://www.kasc.ac.in/iqac/naac2023/Criterion-II/2.4.1/PW/087.pdf" TargetMode="External"/><Relationship Id="rId143" Type="http://schemas.openxmlformats.org/officeDocument/2006/relationships/hyperlink" Target="http://www.kasc.ac.in/iqac/naac2023/Criterion-II/2.4.1/PW/113.pdf" TargetMode="External"/><Relationship Id="rId148" Type="http://schemas.openxmlformats.org/officeDocument/2006/relationships/hyperlink" Target="http://www.kasc.ac.in/iqac/naac2023/Criterion-II/2.4.1/PW/119.pdf" TargetMode="External"/><Relationship Id="rId164" Type="http://schemas.openxmlformats.org/officeDocument/2006/relationships/hyperlink" Target="http://www.kasc.ac.in/iqac/naac2023/Criterion-II/2.4.1/PW/137.pdf" TargetMode="External"/><Relationship Id="rId169" Type="http://schemas.openxmlformats.org/officeDocument/2006/relationships/hyperlink" Target="http://www.kasc.ac.in/iqac/naac2023/Criterion-II/2.4.1/PW/146.pdf" TargetMode="External"/><Relationship Id="rId185" Type="http://schemas.openxmlformats.org/officeDocument/2006/relationships/hyperlink" Target="http://www.kasc.ac.in/iqac/naac2023/Criterion-II/2.4.1/PW/004.pdf" TargetMode="External"/><Relationship Id="rId4" Type="http://schemas.openxmlformats.org/officeDocument/2006/relationships/hyperlink" Target="mailto:kumuthakmba@gmail.com" TargetMode="External"/><Relationship Id="rId9" Type="http://schemas.openxmlformats.org/officeDocument/2006/relationships/hyperlink" Target="mailto:umachinnasamy@gmail.com" TargetMode="External"/><Relationship Id="rId180" Type="http://schemas.openxmlformats.org/officeDocument/2006/relationships/hyperlink" Target="http://www.kasc.ac.in/iqac/naac2023/Criterion-II/2.4.1/PW/163.pdf" TargetMode="External"/><Relationship Id="rId210" Type="http://schemas.openxmlformats.org/officeDocument/2006/relationships/hyperlink" Target="http://www.kasc.ac.in/iqac/naac2023/Criterion-II/2.4.1/PW/Appointment/BCA/" TargetMode="External"/><Relationship Id="rId215" Type="http://schemas.openxmlformats.org/officeDocument/2006/relationships/hyperlink" Target="http://www.kasc.ac.in/iqac/naac2023/Criterion-II/2.4.1/PW/169.pdf" TargetMode="External"/><Relationship Id="rId26" Type="http://schemas.openxmlformats.org/officeDocument/2006/relationships/hyperlink" Target="http://www.kasc.ac.in/iqac/naac2023/Criterion-II/2.4.1/PW/015.pdf" TargetMode="External"/><Relationship Id="rId47" Type="http://schemas.openxmlformats.org/officeDocument/2006/relationships/hyperlink" Target="http://www.kasc.ac.in/iqac/naac2023/Criterion-II/2.4.1/PW/Appointment/CSHM/" TargetMode="External"/><Relationship Id="rId68" Type="http://schemas.openxmlformats.org/officeDocument/2006/relationships/hyperlink" Target="http://www.kasc.ac.in/iqac/naac2023/Criterion-II/2.4.1/PW/023.pdf" TargetMode="External"/><Relationship Id="rId89" Type="http://schemas.openxmlformats.org/officeDocument/2006/relationships/hyperlink" Target="http://www.kasc.ac.in/iqac/naac2023/Criterion-II/2.4.1/PW/048.pdf" TargetMode="External"/><Relationship Id="rId112" Type="http://schemas.openxmlformats.org/officeDocument/2006/relationships/hyperlink" Target="http://www.kasc.ac.in/iqac/naac2023/Criterion-II/2.4.1/PW/076.pdf" TargetMode="External"/><Relationship Id="rId133" Type="http://schemas.openxmlformats.org/officeDocument/2006/relationships/hyperlink" Target="http://www.kasc.ac.in/iqac/naac2023/Criterion-II/2.4.1/PW/101.pdf" TargetMode="External"/><Relationship Id="rId154" Type="http://schemas.openxmlformats.org/officeDocument/2006/relationships/hyperlink" Target="http://www.kasc.ac.in/iqac/naac2023/Criterion-II/2.4.1/PW/125.pdf" TargetMode="External"/><Relationship Id="rId175" Type="http://schemas.openxmlformats.org/officeDocument/2006/relationships/hyperlink" Target="http://www.kasc.ac.in/iqac/naac2023/Criterion-II/2.4.1/PW/155.pdf" TargetMode="External"/><Relationship Id="rId196" Type="http://schemas.openxmlformats.org/officeDocument/2006/relationships/hyperlink" Target="http://www.kasc.ac.in/iqac/naac2023/Criterion-II/2.4.1/PW/Appointment/English/" TargetMode="External"/><Relationship Id="rId200" Type="http://schemas.openxmlformats.org/officeDocument/2006/relationships/hyperlink" Target="http://www.kasc.ac.in/iqac/naac2023/Criterion-II/2.4.1/PW/Appointment/COMM/" TargetMode="External"/><Relationship Id="rId16" Type="http://schemas.openxmlformats.org/officeDocument/2006/relationships/hyperlink" Target="mailto:gowthamichml@gmail.com" TargetMode="External"/><Relationship Id="rId37" Type="http://schemas.openxmlformats.org/officeDocument/2006/relationships/hyperlink" Target="http://www.kasc.ac.in/iqac/naac2023/Criterion-II/2.4.1/PW/Appointment/CTIT/" TargetMode="External"/><Relationship Id="rId58" Type="http://schemas.openxmlformats.org/officeDocument/2006/relationships/hyperlink" Target="http://www.kasc.ac.in/iqac/naac2023/Criterion-II/2.4.1/PW/011.pdf" TargetMode="External"/><Relationship Id="rId79" Type="http://schemas.openxmlformats.org/officeDocument/2006/relationships/hyperlink" Target="http://www.kasc.ac.in/iqac/naac2023/Criterion-II/2.4.1/PW/037.pdf" TargetMode="External"/><Relationship Id="rId102" Type="http://schemas.openxmlformats.org/officeDocument/2006/relationships/hyperlink" Target="http://www.kasc.ac.in/iqac/naac2023/Criterion-II/2.4.1/PW/064.pdf" TargetMode="External"/><Relationship Id="rId123" Type="http://schemas.openxmlformats.org/officeDocument/2006/relationships/hyperlink" Target="http://www.kasc.ac.in/iqac/naac2023/Criterion-II/2.4.1/PW/088.pdf" TargetMode="External"/><Relationship Id="rId144" Type="http://schemas.openxmlformats.org/officeDocument/2006/relationships/hyperlink" Target="http://www.kasc.ac.in/iqac/naac2023/Criterion-II/2.4.1/PW/114.pd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skamalselvaraj@gmail.com" TargetMode="External"/><Relationship Id="rId13" Type="http://schemas.openxmlformats.org/officeDocument/2006/relationships/hyperlink" Target="mailto:velumani46@gmail.com" TargetMode="External"/><Relationship Id="rId3" Type="http://schemas.openxmlformats.org/officeDocument/2006/relationships/hyperlink" Target="mailto:gangaselvamerode@gmail.com" TargetMode="External"/><Relationship Id="rId7" Type="http://schemas.openxmlformats.org/officeDocument/2006/relationships/hyperlink" Target="mailto:meenamoorthy5@gmail.com" TargetMode="External"/><Relationship Id="rId12" Type="http://schemas.openxmlformats.org/officeDocument/2006/relationships/hyperlink" Target="mailto:krish.roban@gmail.com" TargetMode="External"/><Relationship Id="rId17" Type="http://schemas.openxmlformats.org/officeDocument/2006/relationships/hyperlink" Target="mailto:muthumeenatchi97@gmail.com" TargetMode="External"/><Relationship Id="rId2" Type="http://schemas.openxmlformats.org/officeDocument/2006/relationships/hyperlink" Target="mailto:vibithasalu@gmail.com" TargetMode="External"/><Relationship Id="rId16" Type="http://schemas.openxmlformats.org/officeDocument/2006/relationships/hyperlink" Target="mailto:mail2dharanipriya@gmail.com" TargetMode="External"/><Relationship Id="rId1" Type="http://schemas.openxmlformats.org/officeDocument/2006/relationships/hyperlink" Target="mailto:indirapriyadharsini19@gmail.com" TargetMode="External"/><Relationship Id="rId6" Type="http://schemas.openxmlformats.org/officeDocument/2006/relationships/hyperlink" Target="mailto:poongavanamsakthivel@gmail.com" TargetMode="External"/><Relationship Id="rId11" Type="http://schemas.openxmlformats.org/officeDocument/2006/relationships/hyperlink" Target="mailto:ilayaragu@yahoo.co.in" TargetMode="External"/><Relationship Id="rId5" Type="http://schemas.openxmlformats.org/officeDocument/2006/relationships/hyperlink" Target="mailto:arumugarajbs@gmail.com" TargetMode="External"/><Relationship Id="rId15" Type="http://schemas.openxmlformats.org/officeDocument/2006/relationships/hyperlink" Target="mailto:gomsinfo@gmail.com" TargetMode="External"/><Relationship Id="rId10" Type="http://schemas.openxmlformats.org/officeDocument/2006/relationships/hyperlink" Target="mailto:geethpraki@gmail.com" TargetMode="External"/><Relationship Id="rId4" Type="http://schemas.openxmlformats.org/officeDocument/2006/relationships/hyperlink" Target="mailto:gomathi.professor@gmail.com" TargetMode="External"/><Relationship Id="rId9" Type="http://schemas.openxmlformats.org/officeDocument/2006/relationships/hyperlink" Target="mailto:pooranikasc2009@gmail.com" TargetMode="External"/><Relationship Id="rId14" Type="http://schemas.openxmlformats.org/officeDocument/2006/relationships/hyperlink" Target="mailto:rsundarraj11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B974"/>
  <sheetViews>
    <sheetView topLeftCell="D207" workbookViewId="0">
      <selection activeCell="D220" sqref="A220:XFD225"/>
    </sheetView>
  </sheetViews>
  <sheetFormatPr defaultColWidth="12.5703125" defaultRowHeight="15.75" customHeight="1"/>
  <cols>
    <col min="1" max="1" width="10" customWidth="1"/>
    <col min="2" max="2" width="23.85546875" customWidth="1"/>
    <col min="3" max="3" width="17.42578125" customWidth="1"/>
    <col min="4" max="4" width="32.42578125" customWidth="1"/>
    <col min="6" max="6" width="21.85546875" customWidth="1"/>
    <col min="7" max="7" width="12.5703125" style="178"/>
    <col min="8" max="8" width="17.42578125" customWidth="1"/>
    <col min="10" max="10" width="30.85546875" customWidth="1"/>
  </cols>
  <sheetData>
    <row r="1" spans="1:28" ht="15.75" customHeight="1">
      <c r="A1" s="179" t="s">
        <v>0</v>
      </c>
      <c r="G1"/>
      <c r="M1" s="1"/>
      <c r="N1" s="1"/>
      <c r="O1" s="1"/>
      <c r="P1" s="1"/>
    </row>
    <row r="2" spans="1:28" ht="15.75" customHeight="1">
      <c r="A2" s="179" t="s">
        <v>1</v>
      </c>
      <c r="G2"/>
      <c r="M2" s="1"/>
      <c r="N2" s="1"/>
      <c r="O2" s="1"/>
      <c r="P2" s="1"/>
    </row>
    <row r="3" spans="1:28" ht="15.75" customHeight="1">
      <c r="A3" s="179" t="s">
        <v>2</v>
      </c>
      <c r="G3"/>
      <c r="M3" s="1"/>
      <c r="N3" s="1"/>
      <c r="O3" s="1"/>
      <c r="P3" s="1"/>
    </row>
    <row r="4" spans="1:28" ht="14.25">
      <c r="A4" s="123" t="s">
        <v>3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5.75" customHeight="1">
      <c r="A5" s="3" t="s">
        <v>4</v>
      </c>
      <c r="B5" s="4" t="s">
        <v>5</v>
      </c>
      <c r="C5" s="35" t="s">
        <v>703</v>
      </c>
      <c r="D5" s="15" t="s">
        <v>704</v>
      </c>
      <c r="E5" s="6" t="s">
        <v>705</v>
      </c>
      <c r="F5" s="6" t="s">
        <v>6</v>
      </c>
      <c r="G5" s="165" t="s">
        <v>8</v>
      </c>
      <c r="H5" s="6" t="s">
        <v>7</v>
      </c>
      <c r="I5" s="6" t="s">
        <v>9</v>
      </c>
      <c r="J5" s="5" t="s">
        <v>10</v>
      </c>
      <c r="K5" s="5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7" t="s">
        <v>16</v>
      </c>
    </row>
    <row r="6" spans="1:28" ht="15.75" customHeight="1">
      <c r="A6" s="8">
        <v>1</v>
      </c>
      <c r="B6" s="9" t="s">
        <v>17</v>
      </c>
      <c r="C6" s="36" t="s">
        <v>1126</v>
      </c>
      <c r="D6" s="16" t="s">
        <v>706</v>
      </c>
      <c r="E6" s="12" t="s">
        <v>1127</v>
      </c>
      <c r="F6" s="11" t="s">
        <v>19</v>
      </c>
      <c r="G6" s="166">
        <v>40669</v>
      </c>
      <c r="H6" s="11" t="s">
        <v>19</v>
      </c>
      <c r="I6" s="12" t="s">
        <v>20</v>
      </c>
      <c r="J6" s="11" t="s">
        <v>21</v>
      </c>
      <c r="K6" s="10" t="s">
        <v>22</v>
      </c>
      <c r="L6" s="13" t="s">
        <v>12</v>
      </c>
      <c r="M6" s="13" t="s">
        <v>13</v>
      </c>
      <c r="N6" s="13" t="s">
        <v>14</v>
      </c>
      <c r="O6" s="13" t="s">
        <v>15</v>
      </c>
      <c r="P6" s="9" t="s">
        <v>16</v>
      </c>
    </row>
    <row r="7" spans="1:28" ht="15.75" customHeight="1">
      <c r="A7" s="8">
        <v>2</v>
      </c>
      <c r="B7" s="9" t="s">
        <v>23</v>
      </c>
      <c r="C7" s="37" t="s">
        <v>707</v>
      </c>
      <c r="D7" s="17" t="s">
        <v>708</v>
      </c>
      <c r="E7" s="12" t="s">
        <v>1128</v>
      </c>
      <c r="F7" s="11" t="s">
        <v>25</v>
      </c>
      <c r="G7" s="166">
        <v>35599</v>
      </c>
      <c r="H7" s="11" t="s">
        <v>26</v>
      </c>
      <c r="I7" s="12" t="s">
        <v>20</v>
      </c>
      <c r="J7" s="11" t="s">
        <v>27</v>
      </c>
      <c r="K7" s="10" t="s">
        <v>22</v>
      </c>
      <c r="L7" s="13" t="s">
        <v>12</v>
      </c>
      <c r="M7" s="13" t="s">
        <v>13</v>
      </c>
      <c r="N7" s="13" t="s">
        <v>14</v>
      </c>
      <c r="O7" s="13" t="s">
        <v>15</v>
      </c>
      <c r="P7" s="9" t="s">
        <v>16</v>
      </c>
    </row>
    <row r="8" spans="1:28" ht="15.75" customHeight="1">
      <c r="A8" s="8">
        <v>3</v>
      </c>
      <c r="B8" s="9" t="s">
        <v>28</v>
      </c>
      <c r="C8" s="37" t="s">
        <v>709</v>
      </c>
      <c r="D8" s="17" t="s">
        <v>710</v>
      </c>
      <c r="E8" s="12" t="s">
        <v>1128</v>
      </c>
      <c r="F8" s="11" t="s">
        <v>30</v>
      </c>
      <c r="G8" s="166">
        <v>41127</v>
      </c>
      <c r="H8" s="11" t="s">
        <v>26</v>
      </c>
      <c r="I8" s="12" t="s">
        <v>20</v>
      </c>
      <c r="J8" s="11" t="s">
        <v>31</v>
      </c>
      <c r="K8" s="10" t="s">
        <v>22</v>
      </c>
      <c r="L8" s="13" t="s">
        <v>12</v>
      </c>
      <c r="M8" s="13" t="s">
        <v>13</v>
      </c>
      <c r="N8" s="13" t="s">
        <v>14</v>
      </c>
      <c r="O8" s="13" t="s">
        <v>15</v>
      </c>
      <c r="P8" s="9" t="s">
        <v>16</v>
      </c>
    </row>
    <row r="9" spans="1:28" ht="15.75" customHeight="1">
      <c r="A9" s="8">
        <v>4</v>
      </c>
      <c r="B9" s="9" t="s">
        <v>32</v>
      </c>
      <c r="C9" s="37" t="s">
        <v>711</v>
      </c>
      <c r="D9" s="18" t="s">
        <v>712</v>
      </c>
      <c r="E9" s="12" t="s">
        <v>1127</v>
      </c>
      <c r="F9" s="11" t="s">
        <v>30</v>
      </c>
      <c r="G9" s="166">
        <v>41435</v>
      </c>
      <c r="H9" s="11" t="s">
        <v>26</v>
      </c>
      <c r="I9" s="12" t="s">
        <v>20</v>
      </c>
      <c r="J9" s="11" t="s">
        <v>34</v>
      </c>
      <c r="K9" s="10" t="s">
        <v>22</v>
      </c>
      <c r="L9" s="13" t="s">
        <v>12</v>
      </c>
      <c r="M9" s="13" t="s">
        <v>13</v>
      </c>
      <c r="N9" s="13" t="s">
        <v>14</v>
      </c>
      <c r="O9" s="13" t="s">
        <v>15</v>
      </c>
      <c r="P9" s="9" t="s">
        <v>16</v>
      </c>
    </row>
    <row r="10" spans="1:28" ht="15.75" customHeight="1">
      <c r="A10" s="8">
        <v>5</v>
      </c>
      <c r="B10" s="9" t="s">
        <v>35</v>
      </c>
      <c r="C10" s="37" t="s">
        <v>713</v>
      </c>
      <c r="D10" s="18" t="s">
        <v>714</v>
      </c>
      <c r="E10" s="12" t="s">
        <v>1127</v>
      </c>
      <c r="F10" s="11" t="s">
        <v>30</v>
      </c>
      <c r="G10" s="166">
        <v>42221</v>
      </c>
      <c r="H10" s="11" t="s">
        <v>26</v>
      </c>
      <c r="I10" s="12" t="s">
        <v>20</v>
      </c>
      <c r="J10" s="11" t="s">
        <v>37</v>
      </c>
      <c r="K10" s="10" t="s">
        <v>22</v>
      </c>
      <c r="L10" s="13" t="s">
        <v>12</v>
      </c>
      <c r="M10" s="13" t="s">
        <v>13</v>
      </c>
      <c r="N10" s="13" t="s">
        <v>14</v>
      </c>
      <c r="O10" s="13" t="s">
        <v>15</v>
      </c>
      <c r="P10" s="9" t="s">
        <v>16</v>
      </c>
    </row>
    <row r="11" spans="1:28" ht="15.75" customHeight="1">
      <c r="A11" s="8">
        <v>6</v>
      </c>
      <c r="B11" s="9" t="s">
        <v>38</v>
      </c>
      <c r="C11" s="37" t="s">
        <v>715</v>
      </c>
      <c r="D11" s="18" t="s">
        <v>716</v>
      </c>
      <c r="E11" s="12" t="s">
        <v>1127</v>
      </c>
      <c r="F11" s="11" t="s">
        <v>30</v>
      </c>
      <c r="G11" s="166">
        <v>42226</v>
      </c>
      <c r="H11" s="11" t="s">
        <v>26</v>
      </c>
      <c r="I11" s="12" t="s">
        <v>20</v>
      </c>
      <c r="J11" s="11" t="s">
        <v>37</v>
      </c>
      <c r="K11" s="10" t="s">
        <v>22</v>
      </c>
      <c r="L11" s="13" t="s">
        <v>12</v>
      </c>
      <c r="M11" s="13" t="s">
        <v>13</v>
      </c>
      <c r="N11" s="13" t="s">
        <v>14</v>
      </c>
      <c r="O11" s="13" t="s">
        <v>15</v>
      </c>
      <c r="P11" s="9" t="s">
        <v>16</v>
      </c>
    </row>
    <row r="12" spans="1:28" ht="15.75" customHeight="1">
      <c r="A12" s="8">
        <v>7</v>
      </c>
      <c r="B12" s="9" t="s">
        <v>40</v>
      </c>
      <c r="C12" s="37">
        <v>260085763252</v>
      </c>
      <c r="D12" s="18" t="s">
        <v>717</v>
      </c>
      <c r="E12" s="12" t="s">
        <v>1128</v>
      </c>
      <c r="F12" s="11" t="s">
        <v>30</v>
      </c>
      <c r="G12" s="166">
        <v>42566</v>
      </c>
      <c r="H12" s="11" t="s">
        <v>26</v>
      </c>
      <c r="I12" s="12" t="s">
        <v>20</v>
      </c>
      <c r="J12" s="11" t="s">
        <v>42</v>
      </c>
      <c r="K12" s="10" t="s">
        <v>22</v>
      </c>
      <c r="L12" s="13" t="s">
        <v>12</v>
      </c>
      <c r="M12" s="13" t="s">
        <v>13</v>
      </c>
      <c r="N12" s="13" t="s">
        <v>14</v>
      </c>
      <c r="O12" s="13" t="s">
        <v>15</v>
      </c>
      <c r="P12" s="9" t="s">
        <v>16</v>
      </c>
    </row>
    <row r="13" spans="1:28" ht="15.75" customHeight="1">
      <c r="A13" s="8">
        <v>8</v>
      </c>
      <c r="B13" s="9" t="s">
        <v>43</v>
      </c>
      <c r="C13" s="37">
        <v>319510402783</v>
      </c>
      <c r="D13" s="17" t="s">
        <v>718</v>
      </c>
      <c r="E13" s="12" t="s">
        <v>1127</v>
      </c>
      <c r="F13" s="11" t="s">
        <v>30</v>
      </c>
      <c r="G13" s="166">
        <v>43441</v>
      </c>
      <c r="H13" s="11" t="s">
        <v>26</v>
      </c>
      <c r="I13" s="12" t="s">
        <v>20</v>
      </c>
      <c r="J13" s="11" t="s">
        <v>45</v>
      </c>
      <c r="K13" s="10" t="s">
        <v>22</v>
      </c>
      <c r="L13" s="13"/>
      <c r="M13" s="13" t="s">
        <v>13</v>
      </c>
      <c r="N13" s="13" t="s">
        <v>14</v>
      </c>
      <c r="O13" s="13" t="s">
        <v>15</v>
      </c>
      <c r="P13" s="9" t="s">
        <v>16</v>
      </c>
    </row>
    <row r="14" spans="1:28" ht="15.75" customHeight="1">
      <c r="A14" s="8">
        <v>9</v>
      </c>
      <c r="B14" s="9" t="s">
        <v>719</v>
      </c>
      <c r="C14" s="37">
        <v>686654352416</v>
      </c>
      <c r="D14" s="17" t="s">
        <v>720</v>
      </c>
      <c r="E14" s="12" t="s">
        <v>1128</v>
      </c>
      <c r="F14" s="11" t="s">
        <v>30</v>
      </c>
      <c r="G14" s="166">
        <v>44244</v>
      </c>
      <c r="H14" s="11" t="s">
        <v>26</v>
      </c>
      <c r="I14" s="12" t="s">
        <v>20</v>
      </c>
      <c r="J14" s="11" t="s">
        <v>48</v>
      </c>
      <c r="K14" s="10" t="s">
        <v>22</v>
      </c>
      <c r="L14" s="13"/>
      <c r="M14" s="13"/>
      <c r="N14" s="13"/>
      <c r="O14" s="13" t="s">
        <v>15</v>
      </c>
      <c r="P14" s="9" t="s">
        <v>16</v>
      </c>
    </row>
    <row r="15" spans="1:28" ht="15.75" customHeight="1">
      <c r="A15" s="8">
        <v>10</v>
      </c>
      <c r="B15" s="9" t="s">
        <v>49</v>
      </c>
      <c r="C15" s="37">
        <v>889887893281</v>
      </c>
      <c r="D15" s="19" t="s">
        <v>721</v>
      </c>
      <c r="E15" s="12" t="s">
        <v>1128</v>
      </c>
      <c r="F15" s="11" t="s">
        <v>30</v>
      </c>
      <c r="G15" s="166">
        <v>44396</v>
      </c>
      <c r="H15" s="11" t="s">
        <v>26</v>
      </c>
      <c r="I15" s="12" t="s">
        <v>51</v>
      </c>
      <c r="J15" s="11" t="s">
        <v>52</v>
      </c>
      <c r="K15" s="10" t="s">
        <v>22</v>
      </c>
      <c r="L15" s="13"/>
      <c r="M15" s="13"/>
      <c r="N15" s="13"/>
      <c r="O15" s="13"/>
      <c r="P15" s="9" t="s">
        <v>16</v>
      </c>
    </row>
    <row r="16" spans="1:28" ht="15.75" customHeight="1">
      <c r="A16" s="8">
        <v>11</v>
      </c>
      <c r="B16" s="9" t="s">
        <v>722</v>
      </c>
      <c r="C16" s="37">
        <v>914798356269</v>
      </c>
      <c r="D16" s="16" t="s">
        <v>723</v>
      </c>
      <c r="E16" s="12" t="s">
        <v>1127</v>
      </c>
      <c r="F16" s="11" t="s">
        <v>30</v>
      </c>
      <c r="G16" s="166">
        <v>44392</v>
      </c>
      <c r="H16" s="11" t="s">
        <v>26</v>
      </c>
      <c r="I16" s="12" t="s">
        <v>51</v>
      </c>
      <c r="J16" s="11" t="s">
        <v>55</v>
      </c>
      <c r="K16" s="10" t="s">
        <v>22</v>
      </c>
      <c r="L16" s="13"/>
      <c r="M16" s="13"/>
      <c r="N16" s="13"/>
      <c r="O16" s="13"/>
      <c r="P16" s="9" t="s">
        <v>16</v>
      </c>
    </row>
    <row r="17" spans="1:28" ht="15.75" customHeight="1">
      <c r="A17" s="8">
        <v>12</v>
      </c>
      <c r="B17" s="9" t="s">
        <v>56</v>
      </c>
      <c r="C17" s="37">
        <v>731218563659</v>
      </c>
      <c r="D17" s="16" t="s">
        <v>724</v>
      </c>
      <c r="E17" s="12" t="s">
        <v>1128</v>
      </c>
      <c r="F17" s="11" t="s">
        <v>30</v>
      </c>
      <c r="G17" s="166">
        <v>44410</v>
      </c>
      <c r="H17" s="11" t="s">
        <v>26</v>
      </c>
      <c r="I17" s="12" t="s">
        <v>20</v>
      </c>
      <c r="J17" s="11" t="s">
        <v>58</v>
      </c>
      <c r="K17" s="10" t="s">
        <v>22</v>
      </c>
      <c r="L17" s="13"/>
      <c r="M17" s="13"/>
      <c r="N17" s="13"/>
      <c r="O17" s="13"/>
      <c r="P17" s="9" t="s">
        <v>16</v>
      </c>
    </row>
    <row r="18" spans="1:28" ht="15.75" customHeight="1">
      <c r="A18" s="8">
        <v>13</v>
      </c>
      <c r="B18" s="9" t="s">
        <v>59</v>
      </c>
      <c r="C18" s="37">
        <v>289052095188</v>
      </c>
      <c r="D18" s="16" t="s">
        <v>725</v>
      </c>
      <c r="E18" s="12" t="s">
        <v>1127</v>
      </c>
      <c r="F18" s="11" t="s">
        <v>30</v>
      </c>
      <c r="G18" s="166">
        <v>44412</v>
      </c>
      <c r="H18" s="11" t="s">
        <v>26</v>
      </c>
      <c r="I18" s="12" t="s">
        <v>20</v>
      </c>
      <c r="J18" s="11" t="s">
        <v>58</v>
      </c>
      <c r="K18" s="10" t="s">
        <v>22</v>
      </c>
      <c r="L18" s="13"/>
      <c r="M18" s="13"/>
      <c r="N18" s="13"/>
      <c r="O18" s="13"/>
      <c r="P18" s="9" t="s">
        <v>16</v>
      </c>
    </row>
    <row r="19" spans="1:28" ht="15.75" customHeight="1">
      <c r="A19" s="8">
        <v>14</v>
      </c>
      <c r="B19" s="9" t="s">
        <v>726</v>
      </c>
      <c r="C19" s="37">
        <v>624902316218</v>
      </c>
      <c r="D19" s="17" t="s">
        <v>727</v>
      </c>
      <c r="E19" s="12" t="s">
        <v>1128</v>
      </c>
      <c r="F19" s="11" t="s">
        <v>30</v>
      </c>
      <c r="G19" s="167">
        <v>38882</v>
      </c>
      <c r="H19" s="11" t="s">
        <v>26</v>
      </c>
      <c r="I19" s="12" t="s">
        <v>20</v>
      </c>
      <c r="J19" s="11" t="s">
        <v>62</v>
      </c>
      <c r="K19" s="10" t="s">
        <v>22</v>
      </c>
      <c r="L19" s="13"/>
      <c r="M19" s="13"/>
      <c r="N19" s="13"/>
      <c r="O19" s="13"/>
      <c r="P19" s="9" t="s">
        <v>16</v>
      </c>
    </row>
    <row r="20" spans="1:28" ht="15.75" customHeight="1">
      <c r="A20" s="8">
        <v>15</v>
      </c>
      <c r="B20" s="38" t="s">
        <v>480</v>
      </c>
      <c r="C20" s="39" t="s">
        <v>983</v>
      </c>
      <c r="D20" s="40" t="s">
        <v>984</v>
      </c>
      <c r="E20" s="12" t="s">
        <v>1128</v>
      </c>
      <c r="F20" s="38" t="s">
        <v>30</v>
      </c>
      <c r="G20" s="168">
        <v>42167</v>
      </c>
      <c r="H20" s="38" t="s">
        <v>26</v>
      </c>
      <c r="I20" s="42" t="s">
        <v>20</v>
      </c>
      <c r="J20" s="38"/>
      <c r="K20" s="41">
        <v>44240</v>
      </c>
      <c r="L20" s="42" t="s">
        <v>12</v>
      </c>
      <c r="M20" s="42" t="s">
        <v>13</v>
      </c>
      <c r="N20" s="42" t="s">
        <v>14</v>
      </c>
      <c r="O20" s="42" t="s">
        <v>15</v>
      </c>
      <c r="P20" s="38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</row>
    <row r="21" spans="1:28" ht="15.75" customHeight="1">
      <c r="A21" s="8">
        <v>16</v>
      </c>
      <c r="B21" s="38" t="s">
        <v>482</v>
      </c>
      <c r="C21" s="39">
        <v>263767714774</v>
      </c>
      <c r="D21" s="40" t="s">
        <v>985</v>
      </c>
      <c r="E21" s="12" t="s">
        <v>1128</v>
      </c>
      <c r="F21" s="38" t="s">
        <v>30</v>
      </c>
      <c r="G21" s="168">
        <v>43447</v>
      </c>
      <c r="H21" s="38" t="s">
        <v>26</v>
      </c>
      <c r="I21" s="42" t="s">
        <v>20</v>
      </c>
      <c r="J21" s="38"/>
      <c r="K21" s="41">
        <v>44226</v>
      </c>
      <c r="L21" s="42"/>
      <c r="M21" s="42" t="s">
        <v>13</v>
      </c>
      <c r="N21" s="42" t="s">
        <v>14</v>
      </c>
      <c r="O21" s="42" t="s">
        <v>15</v>
      </c>
      <c r="P21" s="38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</row>
    <row r="22" spans="1:28">
      <c r="A22" s="8">
        <v>17</v>
      </c>
      <c r="B22" s="38" t="s">
        <v>484</v>
      </c>
      <c r="C22" s="39">
        <v>724479055078</v>
      </c>
      <c r="D22" s="40" t="s">
        <v>986</v>
      </c>
      <c r="E22" s="12" t="s">
        <v>1128</v>
      </c>
      <c r="F22" s="38" t="s">
        <v>30</v>
      </c>
      <c r="G22" s="168">
        <v>42705</v>
      </c>
      <c r="H22" s="38" t="s">
        <v>26</v>
      </c>
      <c r="I22" s="42" t="s">
        <v>20</v>
      </c>
      <c r="J22" s="38"/>
      <c r="K22" s="41">
        <v>44439</v>
      </c>
      <c r="L22" s="42" t="s">
        <v>12</v>
      </c>
      <c r="M22" s="42" t="s">
        <v>13</v>
      </c>
      <c r="N22" s="42" t="s">
        <v>14</v>
      </c>
      <c r="O22" s="42" t="s">
        <v>15</v>
      </c>
      <c r="P22" s="38" t="s">
        <v>16</v>
      </c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</row>
    <row r="23" spans="1:28">
      <c r="A23" s="8">
        <v>18</v>
      </c>
      <c r="B23" s="38" t="s">
        <v>486</v>
      </c>
      <c r="C23" s="39" t="s">
        <v>987</v>
      </c>
      <c r="D23" s="40" t="s">
        <v>988</v>
      </c>
      <c r="E23" s="12" t="s">
        <v>1128</v>
      </c>
      <c r="F23" s="38" t="s">
        <v>30</v>
      </c>
      <c r="G23" s="168">
        <v>40000</v>
      </c>
      <c r="H23" s="38" t="s">
        <v>26</v>
      </c>
      <c r="I23" s="42" t="s">
        <v>20</v>
      </c>
      <c r="J23" s="38"/>
      <c r="K23" s="41">
        <v>44104</v>
      </c>
      <c r="L23" s="42" t="s">
        <v>12</v>
      </c>
      <c r="M23" s="42" t="s">
        <v>13</v>
      </c>
      <c r="N23" s="42" t="s">
        <v>14</v>
      </c>
      <c r="O23" s="42" t="s">
        <v>15</v>
      </c>
      <c r="P23" s="38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</row>
    <row r="24" spans="1:28">
      <c r="A24" s="8">
        <v>19</v>
      </c>
      <c r="B24" s="38" t="s">
        <v>489</v>
      </c>
      <c r="C24" s="39" t="s">
        <v>990</v>
      </c>
      <c r="D24" s="40" t="s">
        <v>991</v>
      </c>
      <c r="E24" s="12" t="s">
        <v>1128</v>
      </c>
      <c r="F24" s="38" t="s">
        <v>30</v>
      </c>
      <c r="G24" s="168">
        <v>42531</v>
      </c>
      <c r="H24" s="38" t="s">
        <v>26</v>
      </c>
      <c r="I24" s="42" t="s">
        <v>20</v>
      </c>
      <c r="J24" s="38"/>
      <c r="K24" s="44">
        <v>43769</v>
      </c>
      <c r="L24" s="42" t="s">
        <v>12</v>
      </c>
      <c r="M24" s="42" t="s">
        <v>13</v>
      </c>
      <c r="N24" s="42" t="s">
        <v>14</v>
      </c>
      <c r="O24" s="42"/>
      <c r="P24" s="38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</row>
    <row r="25" spans="1:28">
      <c r="A25" s="8">
        <v>20</v>
      </c>
      <c r="B25" s="9" t="s">
        <v>63</v>
      </c>
      <c r="C25" s="37">
        <v>879206698650</v>
      </c>
      <c r="D25" s="17" t="s">
        <v>728</v>
      </c>
      <c r="E25" s="12" t="s">
        <v>1128</v>
      </c>
      <c r="F25" s="11" t="s">
        <v>65</v>
      </c>
      <c r="G25" s="166">
        <v>38154</v>
      </c>
      <c r="H25" s="11" t="s">
        <v>66</v>
      </c>
      <c r="I25" s="12" t="s">
        <v>20</v>
      </c>
      <c r="J25" s="11" t="s">
        <v>67</v>
      </c>
      <c r="K25" s="10" t="s">
        <v>22</v>
      </c>
      <c r="L25" s="13" t="s">
        <v>12</v>
      </c>
      <c r="M25" s="13" t="s">
        <v>13</v>
      </c>
      <c r="N25" s="13" t="s">
        <v>14</v>
      </c>
      <c r="O25" s="13" t="s">
        <v>15</v>
      </c>
      <c r="P25" s="9" t="s">
        <v>16</v>
      </c>
    </row>
    <row r="26" spans="1:28">
      <c r="A26" s="8">
        <v>21</v>
      </c>
      <c r="B26" s="9" t="s">
        <v>68</v>
      </c>
      <c r="C26" s="37" t="s">
        <v>729</v>
      </c>
      <c r="D26" s="17" t="s">
        <v>730</v>
      </c>
      <c r="E26" s="12" t="s">
        <v>1128</v>
      </c>
      <c r="F26" s="11" t="s">
        <v>70</v>
      </c>
      <c r="G26" s="166">
        <v>43276</v>
      </c>
      <c r="H26" s="11" t="s">
        <v>71</v>
      </c>
      <c r="I26" s="12" t="s">
        <v>20</v>
      </c>
      <c r="J26" s="11" t="s">
        <v>72</v>
      </c>
      <c r="K26" s="10" t="s">
        <v>22</v>
      </c>
      <c r="L26" s="13"/>
      <c r="M26" s="13" t="s">
        <v>13</v>
      </c>
      <c r="N26" s="13" t="s">
        <v>14</v>
      </c>
      <c r="O26" s="13" t="s">
        <v>15</v>
      </c>
      <c r="P26" s="9" t="s">
        <v>16</v>
      </c>
    </row>
    <row r="27" spans="1:28">
      <c r="A27" s="8">
        <v>22</v>
      </c>
      <c r="B27" s="9" t="s">
        <v>73</v>
      </c>
      <c r="C27" s="37" t="s">
        <v>731</v>
      </c>
      <c r="D27" s="18" t="s">
        <v>732</v>
      </c>
      <c r="E27" s="12" t="s">
        <v>1128</v>
      </c>
      <c r="F27" s="11" t="s">
        <v>30</v>
      </c>
      <c r="G27" s="166">
        <v>39601</v>
      </c>
      <c r="H27" s="11" t="s">
        <v>71</v>
      </c>
      <c r="I27" s="12" t="s">
        <v>20</v>
      </c>
      <c r="J27" s="11" t="s">
        <v>75</v>
      </c>
      <c r="K27" s="10" t="s">
        <v>22</v>
      </c>
      <c r="L27" s="13" t="s">
        <v>12</v>
      </c>
      <c r="M27" s="13" t="s">
        <v>13</v>
      </c>
      <c r="N27" s="13" t="s">
        <v>14</v>
      </c>
      <c r="O27" s="13" t="s">
        <v>15</v>
      </c>
      <c r="P27" s="9" t="s">
        <v>16</v>
      </c>
    </row>
    <row r="28" spans="1:28">
      <c r="A28" s="8">
        <v>23</v>
      </c>
      <c r="B28" s="9" t="s">
        <v>76</v>
      </c>
      <c r="C28" s="37" t="s">
        <v>733</v>
      </c>
      <c r="D28" s="18" t="s">
        <v>734</v>
      </c>
      <c r="E28" s="12" t="s">
        <v>1128</v>
      </c>
      <c r="F28" s="11" t="s">
        <v>30</v>
      </c>
      <c r="G28" s="166">
        <v>41435</v>
      </c>
      <c r="H28" s="11" t="s">
        <v>71</v>
      </c>
      <c r="I28" s="12" t="s">
        <v>20</v>
      </c>
      <c r="J28" s="11" t="s">
        <v>34</v>
      </c>
      <c r="K28" s="10" t="s">
        <v>22</v>
      </c>
      <c r="L28" s="13" t="s">
        <v>12</v>
      </c>
      <c r="M28" s="13" t="s">
        <v>13</v>
      </c>
      <c r="N28" s="13" t="s">
        <v>14</v>
      </c>
      <c r="O28" s="13" t="s">
        <v>15</v>
      </c>
      <c r="P28" s="9" t="s">
        <v>16</v>
      </c>
    </row>
    <row r="29" spans="1:28">
      <c r="A29" s="8">
        <v>24</v>
      </c>
      <c r="B29" s="9" t="s">
        <v>78</v>
      </c>
      <c r="C29" s="37">
        <v>508256974928</v>
      </c>
      <c r="D29" s="16" t="s">
        <v>735</v>
      </c>
      <c r="E29" s="12" t="s">
        <v>1128</v>
      </c>
      <c r="F29" s="11" t="s">
        <v>30</v>
      </c>
      <c r="G29" s="166">
        <v>41472</v>
      </c>
      <c r="H29" s="11" t="s">
        <v>71</v>
      </c>
      <c r="I29" s="12" t="s">
        <v>20</v>
      </c>
      <c r="J29" s="11" t="s">
        <v>80</v>
      </c>
      <c r="K29" s="10" t="s">
        <v>22</v>
      </c>
      <c r="L29" s="13" t="s">
        <v>12</v>
      </c>
      <c r="M29" s="13" t="s">
        <v>13</v>
      </c>
      <c r="N29" s="13" t="s">
        <v>14</v>
      </c>
      <c r="O29" s="13" t="s">
        <v>15</v>
      </c>
      <c r="P29" s="9" t="s">
        <v>16</v>
      </c>
    </row>
    <row r="30" spans="1:28">
      <c r="A30" s="8">
        <v>25</v>
      </c>
      <c r="B30" s="9" t="s">
        <v>81</v>
      </c>
      <c r="C30" s="37" t="s">
        <v>736</v>
      </c>
      <c r="D30" s="17" t="s">
        <v>737</v>
      </c>
      <c r="E30" s="12" t="s">
        <v>1128</v>
      </c>
      <c r="F30" s="11" t="s">
        <v>30</v>
      </c>
      <c r="G30" s="166">
        <v>42167</v>
      </c>
      <c r="H30" s="11" t="s">
        <v>71</v>
      </c>
      <c r="I30" s="12" t="s">
        <v>20</v>
      </c>
      <c r="J30" s="11" t="s">
        <v>83</v>
      </c>
      <c r="K30" s="10" t="s">
        <v>22</v>
      </c>
      <c r="L30" s="13" t="s">
        <v>12</v>
      </c>
      <c r="M30" s="13" t="s">
        <v>13</v>
      </c>
      <c r="N30" s="13" t="s">
        <v>14</v>
      </c>
      <c r="O30" s="13" t="s">
        <v>15</v>
      </c>
      <c r="P30" s="9" t="s">
        <v>16</v>
      </c>
    </row>
    <row r="31" spans="1:28">
      <c r="A31" s="8">
        <v>26</v>
      </c>
      <c r="B31" s="9" t="s">
        <v>520</v>
      </c>
      <c r="C31" s="45" t="s">
        <v>744</v>
      </c>
      <c r="D31" s="28" t="s">
        <v>745</v>
      </c>
      <c r="E31" s="13" t="s">
        <v>1128</v>
      </c>
      <c r="F31" s="9" t="s">
        <v>30</v>
      </c>
      <c r="G31" s="167">
        <v>42167</v>
      </c>
      <c r="H31" s="9" t="s">
        <v>71</v>
      </c>
      <c r="I31" s="13" t="s">
        <v>20</v>
      </c>
      <c r="J31" s="9"/>
      <c r="K31" s="14" t="s">
        <v>22</v>
      </c>
      <c r="L31" s="13" t="s">
        <v>12</v>
      </c>
      <c r="M31" s="13" t="s">
        <v>13</v>
      </c>
      <c r="N31" s="13" t="s">
        <v>14</v>
      </c>
      <c r="O31" s="13"/>
      <c r="P31" s="9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</row>
    <row r="32" spans="1:28">
      <c r="A32" s="8">
        <v>27</v>
      </c>
      <c r="B32" s="9" t="s">
        <v>84</v>
      </c>
      <c r="C32" s="37">
        <v>587599480434</v>
      </c>
      <c r="D32" s="16" t="s">
        <v>738</v>
      </c>
      <c r="E32" s="12" t="s">
        <v>1128</v>
      </c>
      <c r="F32" s="11" t="s">
        <v>30</v>
      </c>
      <c r="G32" s="166">
        <v>42898</v>
      </c>
      <c r="H32" s="11" t="s">
        <v>71</v>
      </c>
      <c r="I32" s="12" t="s">
        <v>20</v>
      </c>
      <c r="J32" s="11" t="s">
        <v>86</v>
      </c>
      <c r="K32" s="10" t="s">
        <v>22</v>
      </c>
      <c r="L32" s="13" t="s">
        <v>12</v>
      </c>
      <c r="M32" s="13" t="s">
        <v>13</v>
      </c>
      <c r="N32" s="13" t="s">
        <v>14</v>
      </c>
      <c r="O32" s="13" t="s">
        <v>15</v>
      </c>
      <c r="P32" s="9" t="s">
        <v>16</v>
      </c>
    </row>
    <row r="33" spans="1:28">
      <c r="A33" s="8">
        <v>28</v>
      </c>
      <c r="B33" s="9" t="s">
        <v>87</v>
      </c>
      <c r="C33" s="47" t="s">
        <v>739</v>
      </c>
      <c r="D33" s="20" t="s">
        <v>740</v>
      </c>
      <c r="E33" s="12" t="s">
        <v>1128</v>
      </c>
      <c r="F33" s="11" t="s">
        <v>30</v>
      </c>
      <c r="G33" s="166">
        <v>43619</v>
      </c>
      <c r="H33" s="11" t="s">
        <v>71</v>
      </c>
      <c r="I33" s="12" t="s">
        <v>20</v>
      </c>
      <c r="J33" s="11" t="s">
        <v>89</v>
      </c>
      <c r="K33" s="10" t="s">
        <v>22</v>
      </c>
      <c r="L33" s="13"/>
      <c r="M33" s="13"/>
      <c r="N33" s="13" t="s">
        <v>14</v>
      </c>
      <c r="O33" s="13" t="s">
        <v>15</v>
      </c>
      <c r="P33" s="9" t="s">
        <v>16</v>
      </c>
    </row>
    <row r="34" spans="1:28">
      <c r="A34" s="8">
        <v>29</v>
      </c>
      <c r="B34" s="9" t="s">
        <v>90</v>
      </c>
      <c r="C34" s="37">
        <v>303777565665</v>
      </c>
      <c r="D34" s="16" t="s">
        <v>741</v>
      </c>
      <c r="E34" s="12" t="s">
        <v>1128</v>
      </c>
      <c r="F34" s="11" t="s">
        <v>30</v>
      </c>
      <c r="G34" s="166">
        <v>43619</v>
      </c>
      <c r="H34" s="11" t="s">
        <v>71</v>
      </c>
      <c r="I34" s="12" t="s">
        <v>20</v>
      </c>
      <c r="J34" s="11" t="s">
        <v>89</v>
      </c>
      <c r="K34" s="10" t="s">
        <v>22</v>
      </c>
      <c r="L34" s="13"/>
      <c r="M34" s="13"/>
      <c r="N34" s="13" t="s">
        <v>14</v>
      </c>
      <c r="O34" s="13" t="s">
        <v>15</v>
      </c>
      <c r="P34" s="9" t="s">
        <v>16</v>
      </c>
    </row>
    <row r="35" spans="1:28">
      <c r="A35" s="8">
        <v>30</v>
      </c>
      <c r="B35" s="9" t="s">
        <v>91</v>
      </c>
      <c r="C35" s="37" t="s">
        <v>742</v>
      </c>
      <c r="D35" s="17" t="s">
        <v>743</v>
      </c>
      <c r="E35" s="12" t="s">
        <v>1128</v>
      </c>
      <c r="F35" s="11" t="s">
        <v>30</v>
      </c>
      <c r="G35" s="167">
        <v>41092</v>
      </c>
      <c r="H35" s="11" t="s">
        <v>71</v>
      </c>
      <c r="I35" s="12" t="s">
        <v>20</v>
      </c>
      <c r="J35" s="11" t="s">
        <v>93</v>
      </c>
      <c r="K35" s="10" t="s">
        <v>22</v>
      </c>
      <c r="L35" s="13"/>
      <c r="M35" s="13"/>
      <c r="N35" s="13"/>
      <c r="O35" s="13" t="s">
        <v>15</v>
      </c>
      <c r="P35" s="9" t="s">
        <v>16</v>
      </c>
    </row>
    <row r="36" spans="1:28">
      <c r="A36" s="8">
        <v>31</v>
      </c>
      <c r="B36" s="9" t="s">
        <v>96</v>
      </c>
      <c r="C36" s="47" t="s">
        <v>746</v>
      </c>
      <c r="D36" s="20" t="s">
        <v>747</v>
      </c>
      <c r="E36" s="12" t="s">
        <v>1128</v>
      </c>
      <c r="F36" s="11" t="s">
        <v>30</v>
      </c>
      <c r="G36" s="166">
        <v>44207</v>
      </c>
      <c r="H36" s="11" t="s">
        <v>71</v>
      </c>
      <c r="I36" s="12" t="s">
        <v>20</v>
      </c>
      <c r="J36" s="11" t="s">
        <v>93</v>
      </c>
      <c r="K36" s="10" t="s">
        <v>22</v>
      </c>
      <c r="L36" s="13"/>
      <c r="M36" s="13"/>
      <c r="N36" s="13"/>
      <c r="O36" s="13" t="s">
        <v>15</v>
      </c>
      <c r="P36" s="9" t="s">
        <v>16</v>
      </c>
    </row>
    <row r="37" spans="1:28">
      <c r="A37" s="8">
        <v>32</v>
      </c>
      <c r="B37" s="9" t="s">
        <v>748</v>
      </c>
      <c r="C37" s="37" t="s">
        <v>749</v>
      </c>
      <c r="D37" s="21" t="s">
        <v>750</v>
      </c>
      <c r="E37" s="12" t="s">
        <v>1128</v>
      </c>
      <c r="F37" s="11" t="s">
        <v>30</v>
      </c>
      <c r="G37" s="166">
        <v>44216</v>
      </c>
      <c r="H37" s="11" t="s">
        <v>71</v>
      </c>
      <c r="I37" s="12" t="s">
        <v>20</v>
      </c>
      <c r="J37" s="11" t="s">
        <v>93</v>
      </c>
      <c r="K37" s="10" t="s">
        <v>22</v>
      </c>
      <c r="L37" s="13"/>
      <c r="M37" s="13"/>
      <c r="N37" s="13"/>
      <c r="O37" s="13" t="s">
        <v>15</v>
      </c>
      <c r="P37" s="9" t="s">
        <v>16</v>
      </c>
    </row>
    <row r="38" spans="1:28">
      <c r="A38" s="8">
        <v>33</v>
      </c>
      <c r="B38" s="48" t="s">
        <v>491</v>
      </c>
      <c r="C38" s="49" t="s">
        <v>1129</v>
      </c>
      <c r="D38" s="50" t="s">
        <v>992</v>
      </c>
      <c r="E38" s="12" t="s">
        <v>1128</v>
      </c>
      <c r="F38" s="48" t="s">
        <v>30</v>
      </c>
      <c r="G38" s="168">
        <v>43059</v>
      </c>
      <c r="H38" s="48" t="s">
        <v>71</v>
      </c>
      <c r="I38" s="42" t="s">
        <v>20</v>
      </c>
      <c r="J38" s="42"/>
      <c r="K38" s="41">
        <v>44620</v>
      </c>
      <c r="L38" s="42" t="s">
        <v>12</v>
      </c>
      <c r="M38" s="42" t="s">
        <v>13</v>
      </c>
      <c r="N38" s="42" t="s">
        <v>14</v>
      </c>
      <c r="O38" s="42" t="s">
        <v>15</v>
      </c>
      <c r="P38" s="38" t="s">
        <v>16</v>
      </c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</row>
    <row r="39" spans="1:28">
      <c r="A39" s="8">
        <v>34</v>
      </c>
      <c r="B39" s="38" t="s">
        <v>492</v>
      </c>
      <c r="C39" s="49" t="s">
        <v>1130</v>
      </c>
      <c r="D39" s="40" t="s">
        <v>993</v>
      </c>
      <c r="E39" s="12" t="s">
        <v>1128</v>
      </c>
      <c r="F39" s="38" t="s">
        <v>30</v>
      </c>
      <c r="G39" s="168">
        <v>42705</v>
      </c>
      <c r="H39" s="38" t="s">
        <v>71</v>
      </c>
      <c r="I39" s="42" t="s">
        <v>20</v>
      </c>
      <c r="J39" s="38"/>
      <c r="K39" s="41">
        <v>44347</v>
      </c>
      <c r="L39" s="42" t="s">
        <v>12</v>
      </c>
      <c r="M39" s="42"/>
      <c r="N39" s="42"/>
      <c r="O39" s="42"/>
      <c r="P39" s="38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</row>
    <row r="40" spans="1:28">
      <c r="A40" s="8">
        <v>35</v>
      </c>
      <c r="B40" s="38" t="s">
        <v>494</v>
      </c>
      <c r="C40" s="51" t="s">
        <v>994</v>
      </c>
      <c r="D40" s="52" t="s">
        <v>995</v>
      </c>
      <c r="E40" s="12" t="s">
        <v>1128</v>
      </c>
      <c r="F40" s="38" t="s">
        <v>30</v>
      </c>
      <c r="G40" s="168">
        <v>42720</v>
      </c>
      <c r="H40" s="38" t="s">
        <v>71</v>
      </c>
      <c r="I40" s="42" t="s">
        <v>20</v>
      </c>
      <c r="J40" s="38"/>
      <c r="K40" s="44">
        <v>44544</v>
      </c>
      <c r="L40" s="42" t="s">
        <v>12</v>
      </c>
      <c r="M40" s="42" t="s">
        <v>13</v>
      </c>
      <c r="N40" s="42" t="s">
        <v>14</v>
      </c>
      <c r="O40" s="42" t="s">
        <v>15</v>
      </c>
      <c r="P40" s="38" t="s">
        <v>16</v>
      </c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</row>
    <row r="41" spans="1:28">
      <c r="A41" s="8">
        <v>36</v>
      </c>
      <c r="B41" s="38" t="s">
        <v>495</v>
      </c>
      <c r="C41" s="39" t="s">
        <v>996</v>
      </c>
      <c r="D41" s="52" t="s">
        <v>997</v>
      </c>
      <c r="E41" s="12" t="s">
        <v>1128</v>
      </c>
      <c r="F41" s="38" t="s">
        <v>30</v>
      </c>
      <c r="G41" s="168">
        <v>43619</v>
      </c>
      <c r="H41" s="38" t="s">
        <v>71</v>
      </c>
      <c r="I41" s="42" t="s">
        <v>20</v>
      </c>
      <c r="J41" s="38"/>
      <c r="K41" s="41">
        <v>44203</v>
      </c>
      <c r="L41" s="42"/>
      <c r="M41" s="42"/>
      <c r="N41" s="42" t="s">
        <v>14</v>
      </c>
      <c r="O41" s="42" t="s">
        <v>15</v>
      </c>
      <c r="P41" s="38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</row>
    <row r="42" spans="1:28">
      <c r="A42" s="8">
        <v>37</v>
      </c>
      <c r="B42" s="38" t="s">
        <v>497</v>
      </c>
      <c r="C42" s="53">
        <v>870277938943</v>
      </c>
      <c r="D42" s="54" t="s">
        <v>998</v>
      </c>
      <c r="E42" s="12" t="s">
        <v>1128</v>
      </c>
      <c r="F42" s="38" t="s">
        <v>30</v>
      </c>
      <c r="G42" s="168">
        <v>43437</v>
      </c>
      <c r="H42" s="38" t="s">
        <v>71</v>
      </c>
      <c r="I42" s="42" t="s">
        <v>20</v>
      </c>
      <c r="J42" s="38"/>
      <c r="K42" s="41">
        <v>44347</v>
      </c>
      <c r="L42" s="42"/>
      <c r="M42" s="42" t="s">
        <v>13</v>
      </c>
      <c r="N42" s="42" t="s">
        <v>14</v>
      </c>
      <c r="O42" s="42" t="s">
        <v>15</v>
      </c>
      <c r="P42" s="38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</row>
    <row r="43" spans="1:28">
      <c r="A43" s="8">
        <v>38</v>
      </c>
      <c r="B43" s="38" t="s">
        <v>499</v>
      </c>
      <c r="C43" s="53">
        <v>601159707567</v>
      </c>
      <c r="D43" s="55" t="s">
        <v>999</v>
      </c>
      <c r="E43" s="12" t="s">
        <v>1128</v>
      </c>
      <c r="F43" s="38" t="s">
        <v>30</v>
      </c>
      <c r="G43" s="168">
        <v>42898</v>
      </c>
      <c r="H43" s="38" t="s">
        <v>71</v>
      </c>
      <c r="I43" s="42" t="s">
        <v>20</v>
      </c>
      <c r="J43" s="38"/>
      <c r="K43" s="41">
        <v>44347</v>
      </c>
      <c r="L43" s="42" t="s">
        <v>12</v>
      </c>
      <c r="M43" s="42" t="s">
        <v>13</v>
      </c>
      <c r="N43" s="42" t="s">
        <v>14</v>
      </c>
      <c r="O43" s="42" t="s">
        <v>15</v>
      </c>
      <c r="P43" s="38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</row>
    <row r="44" spans="1:28">
      <c r="A44" s="8">
        <v>39</v>
      </c>
      <c r="B44" s="38" t="s">
        <v>502</v>
      </c>
      <c r="C44" s="53" t="s">
        <v>1000</v>
      </c>
      <c r="D44" s="55" t="s">
        <v>1001</v>
      </c>
      <c r="E44" s="12" t="s">
        <v>1128</v>
      </c>
      <c r="F44" s="38" t="s">
        <v>30</v>
      </c>
      <c r="G44" s="169">
        <v>42461</v>
      </c>
      <c r="H44" s="38" t="s">
        <v>71</v>
      </c>
      <c r="I44" s="42" t="s">
        <v>20</v>
      </c>
      <c r="J44" s="38"/>
      <c r="K44" s="41">
        <v>43921</v>
      </c>
      <c r="L44" s="42" t="s">
        <v>12</v>
      </c>
      <c r="M44" s="42" t="s">
        <v>13</v>
      </c>
      <c r="N44" s="42" t="s">
        <v>14</v>
      </c>
      <c r="O44" s="42"/>
      <c r="P44" s="38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</row>
    <row r="45" spans="1:28">
      <c r="A45" s="8">
        <v>40</v>
      </c>
      <c r="B45" s="57" t="s">
        <v>501</v>
      </c>
      <c r="C45" s="39" t="s">
        <v>1002</v>
      </c>
      <c r="D45" s="40" t="s">
        <v>1003</v>
      </c>
      <c r="E45" s="12" t="s">
        <v>1128</v>
      </c>
      <c r="F45" s="38" t="s">
        <v>30</v>
      </c>
      <c r="G45" s="169">
        <v>43059</v>
      </c>
      <c r="H45" s="38" t="s">
        <v>71</v>
      </c>
      <c r="I45" s="42" t="s">
        <v>20</v>
      </c>
      <c r="J45" s="38"/>
      <c r="K45" s="41">
        <v>43921</v>
      </c>
      <c r="L45" s="42" t="s">
        <v>12</v>
      </c>
      <c r="M45" s="42" t="s">
        <v>13</v>
      </c>
      <c r="N45" s="42" t="s">
        <v>14</v>
      </c>
      <c r="O45" s="42"/>
      <c r="P45" s="38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</row>
    <row r="46" spans="1:28">
      <c r="A46" s="8">
        <v>41</v>
      </c>
      <c r="B46" s="38" t="s">
        <v>504</v>
      </c>
      <c r="C46" s="53" t="s">
        <v>1004</v>
      </c>
      <c r="D46" s="55" t="s">
        <v>1005</v>
      </c>
      <c r="E46" s="12" t="s">
        <v>1128</v>
      </c>
      <c r="F46" s="38" t="s">
        <v>30</v>
      </c>
      <c r="G46" s="168">
        <v>43619</v>
      </c>
      <c r="H46" s="38" t="s">
        <v>71</v>
      </c>
      <c r="I46" s="42" t="s">
        <v>20</v>
      </c>
      <c r="J46" s="38"/>
      <c r="K46" s="44">
        <v>44147</v>
      </c>
      <c r="L46" s="42"/>
      <c r="M46" s="42"/>
      <c r="N46" s="42" t="s">
        <v>14</v>
      </c>
      <c r="O46" s="42" t="s">
        <v>15</v>
      </c>
      <c r="P46" s="38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</row>
    <row r="47" spans="1:28">
      <c r="A47" s="8">
        <v>42</v>
      </c>
      <c r="B47" s="38" t="s">
        <v>506</v>
      </c>
      <c r="C47" s="58" t="s">
        <v>1131</v>
      </c>
      <c r="D47" s="59" t="s">
        <v>1132</v>
      </c>
      <c r="E47" s="12" t="s">
        <v>1128</v>
      </c>
      <c r="F47" s="38" t="s">
        <v>30</v>
      </c>
      <c r="G47" s="168">
        <v>43070</v>
      </c>
      <c r="H47" s="38" t="s">
        <v>71</v>
      </c>
      <c r="I47" s="42" t="s">
        <v>20</v>
      </c>
      <c r="J47" s="38"/>
      <c r="K47" s="41">
        <v>43581</v>
      </c>
      <c r="L47" s="42" t="s">
        <v>12</v>
      </c>
      <c r="M47" s="42" t="s">
        <v>13</v>
      </c>
      <c r="N47" s="42"/>
      <c r="O47" s="42"/>
      <c r="P47" s="38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</row>
    <row r="48" spans="1:28">
      <c r="A48" s="8">
        <v>43</v>
      </c>
      <c r="B48" s="38" t="s">
        <v>508</v>
      </c>
      <c r="C48" s="60" t="s">
        <v>1133</v>
      </c>
      <c r="D48" s="59" t="s">
        <v>1134</v>
      </c>
      <c r="E48" s="12" t="s">
        <v>1128</v>
      </c>
      <c r="F48" s="38" t="s">
        <v>30</v>
      </c>
      <c r="G48" s="168">
        <v>43262</v>
      </c>
      <c r="H48" s="38" t="s">
        <v>71</v>
      </c>
      <c r="I48" s="42" t="s">
        <v>20</v>
      </c>
      <c r="J48" s="38"/>
      <c r="K48" s="41">
        <v>43581</v>
      </c>
      <c r="L48" s="42"/>
      <c r="M48" s="42" t="s">
        <v>13</v>
      </c>
      <c r="N48" s="42"/>
      <c r="O48" s="42"/>
      <c r="P48" s="38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</row>
    <row r="49" spans="1:28" ht="15">
      <c r="A49" s="8">
        <v>44</v>
      </c>
      <c r="B49" s="38" t="s">
        <v>509</v>
      </c>
      <c r="C49" s="58" t="s">
        <v>1135</v>
      </c>
      <c r="D49" s="61" t="s">
        <v>1136</v>
      </c>
      <c r="E49" s="12" t="s">
        <v>1128</v>
      </c>
      <c r="F49" s="38" t="s">
        <v>30</v>
      </c>
      <c r="G49" s="168">
        <v>41435</v>
      </c>
      <c r="H49" s="38" t="s">
        <v>71</v>
      </c>
      <c r="I49" s="42" t="s">
        <v>20</v>
      </c>
      <c r="J49" s="38"/>
      <c r="K49" s="41">
        <v>43581</v>
      </c>
      <c r="L49" s="42" t="s">
        <v>12</v>
      </c>
      <c r="M49" s="42" t="s">
        <v>13</v>
      </c>
      <c r="N49" s="42"/>
      <c r="O49" s="42"/>
      <c r="P49" s="38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</row>
    <row r="50" spans="1:28">
      <c r="A50" s="8">
        <v>45</v>
      </c>
      <c r="B50" s="62" t="s">
        <v>511</v>
      </c>
      <c r="C50" s="63" t="s">
        <v>1006</v>
      </c>
      <c r="D50" s="64" t="s">
        <v>1007</v>
      </c>
      <c r="E50" s="12" t="s">
        <v>1128</v>
      </c>
      <c r="F50" s="62" t="s">
        <v>30</v>
      </c>
      <c r="G50" s="170">
        <v>43353</v>
      </c>
      <c r="H50" s="62" t="s">
        <v>71</v>
      </c>
      <c r="I50" s="66" t="s">
        <v>20</v>
      </c>
      <c r="J50" s="62"/>
      <c r="K50" s="65">
        <v>44216</v>
      </c>
      <c r="L50" s="66"/>
      <c r="M50" s="66" t="s">
        <v>13</v>
      </c>
      <c r="N50" s="66" t="s">
        <v>14</v>
      </c>
      <c r="O50" s="66" t="s">
        <v>15</v>
      </c>
      <c r="P50" s="62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</row>
    <row r="51" spans="1:28">
      <c r="A51" s="8">
        <v>46</v>
      </c>
      <c r="B51" s="38" t="s">
        <v>513</v>
      </c>
      <c r="C51" s="53">
        <v>528246894035</v>
      </c>
      <c r="D51" s="55" t="s">
        <v>1008</v>
      </c>
      <c r="E51" s="12" t="s">
        <v>1128</v>
      </c>
      <c r="F51" s="38" t="s">
        <v>30</v>
      </c>
      <c r="G51" s="168">
        <v>43070</v>
      </c>
      <c r="H51" s="38" t="s">
        <v>71</v>
      </c>
      <c r="I51" s="42" t="s">
        <v>20</v>
      </c>
      <c r="J51" s="38"/>
      <c r="K51" s="41">
        <v>43501</v>
      </c>
      <c r="L51" s="42" t="s">
        <v>12</v>
      </c>
      <c r="M51" s="42" t="s">
        <v>13</v>
      </c>
      <c r="N51" s="42"/>
      <c r="O51" s="42"/>
      <c r="P51" s="38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</row>
    <row r="52" spans="1:28" ht="15">
      <c r="A52" s="8">
        <v>47</v>
      </c>
      <c r="B52" s="62" t="s">
        <v>515</v>
      </c>
      <c r="C52" s="68" t="s">
        <v>1137</v>
      </c>
      <c r="D52" s="69" t="s">
        <v>1138</v>
      </c>
      <c r="E52" s="12" t="s">
        <v>1128</v>
      </c>
      <c r="F52" s="62" t="s">
        <v>30</v>
      </c>
      <c r="G52" s="170">
        <v>43633</v>
      </c>
      <c r="H52" s="62" t="s">
        <v>71</v>
      </c>
      <c r="I52" s="66" t="s">
        <v>20</v>
      </c>
      <c r="J52" s="62"/>
      <c r="K52" s="70">
        <v>43757</v>
      </c>
      <c r="L52" s="66"/>
      <c r="M52" s="66"/>
      <c r="N52" s="66" t="s">
        <v>14</v>
      </c>
      <c r="O52" s="66"/>
      <c r="P52" s="62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</row>
    <row r="53" spans="1:28">
      <c r="A53" s="8">
        <v>48</v>
      </c>
      <c r="B53" s="38" t="s">
        <v>518</v>
      </c>
      <c r="C53" s="53" t="s">
        <v>1009</v>
      </c>
      <c r="D53" s="55" t="s">
        <v>1010</v>
      </c>
      <c r="E53" s="12" t="s">
        <v>1128</v>
      </c>
      <c r="F53" s="38" t="s">
        <v>30</v>
      </c>
      <c r="G53" s="168">
        <v>42531</v>
      </c>
      <c r="H53" s="38" t="s">
        <v>71</v>
      </c>
      <c r="I53" s="42" t="s">
        <v>20</v>
      </c>
      <c r="J53" s="38"/>
      <c r="K53" s="41">
        <v>43511</v>
      </c>
      <c r="L53" s="42" t="s">
        <v>12</v>
      </c>
      <c r="M53" s="42" t="s">
        <v>13</v>
      </c>
      <c r="N53" s="42"/>
      <c r="O53" s="42"/>
      <c r="P53" s="38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</row>
    <row r="54" spans="1:28">
      <c r="A54" s="8">
        <v>49</v>
      </c>
      <c r="B54" s="38" t="s">
        <v>521</v>
      </c>
      <c r="C54" s="39"/>
      <c r="D54" s="40"/>
      <c r="E54" s="12" t="s">
        <v>1128</v>
      </c>
      <c r="F54" s="38" t="s">
        <v>30</v>
      </c>
      <c r="G54" s="168">
        <v>42167</v>
      </c>
      <c r="H54" s="38" t="s">
        <v>71</v>
      </c>
      <c r="I54" s="42" t="s">
        <v>20</v>
      </c>
      <c r="J54" s="38"/>
      <c r="K54" s="41">
        <v>43318</v>
      </c>
      <c r="L54" s="42" t="s">
        <v>12</v>
      </c>
      <c r="M54" s="42" t="s">
        <v>13</v>
      </c>
      <c r="N54" s="42"/>
      <c r="O54" s="42"/>
      <c r="P54" s="38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</row>
    <row r="55" spans="1:28">
      <c r="A55" s="8">
        <v>50</v>
      </c>
      <c r="B55" s="38" t="s">
        <v>522</v>
      </c>
      <c r="C55" s="53">
        <v>754206301543</v>
      </c>
      <c r="D55" s="55" t="s">
        <v>1011</v>
      </c>
      <c r="E55" s="12" t="s">
        <v>1128</v>
      </c>
      <c r="F55" s="38" t="s">
        <v>30</v>
      </c>
      <c r="G55" s="168">
        <v>42531</v>
      </c>
      <c r="H55" s="38" t="s">
        <v>71</v>
      </c>
      <c r="I55" s="42" t="s">
        <v>20</v>
      </c>
      <c r="J55" s="38"/>
      <c r="K55" s="41">
        <v>43211</v>
      </c>
      <c r="L55" s="42" t="s">
        <v>12</v>
      </c>
      <c r="M55" s="42"/>
      <c r="N55" s="42"/>
      <c r="O55" s="42"/>
      <c r="P55" s="38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</row>
    <row r="56" spans="1:28">
      <c r="A56" s="8">
        <v>51</v>
      </c>
      <c r="B56" s="38" t="s">
        <v>524</v>
      </c>
      <c r="C56" s="53" t="s">
        <v>1012</v>
      </c>
      <c r="D56" s="55" t="s">
        <v>1013</v>
      </c>
      <c r="E56" s="12" t="s">
        <v>1128</v>
      </c>
      <c r="F56" s="38" t="s">
        <v>30</v>
      </c>
      <c r="G56" s="168">
        <v>41435</v>
      </c>
      <c r="H56" s="38" t="s">
        <v>71</v>
      </c>
      <c r="I56" s="42" t="s">
        <v>20</v>
      </c>
      <c r="J56" s="38"/>
      <c r="K56" s="56">
        <v>43235</v>
      </c>
      <c r="L56" s="42" t="s">
        <v>12</v>
      </c>
      <c r="M56" s="42"/>
      <c r="N56" s="42"/>
      <c r="O56" s="42"/>
      <c r="P56" s="38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</row>
    <row r="57" spans="1:28">
      <c r="A57" s="71"/>
      <c r="B57" s="72" t="s">
        <v>526</v>
      </c>
      <c r="C57" s="73"/>
      <c r="D57" s="74"/>
      <c r="E57" s="75"/>
      <c r="F57" s="76"/>
      <c r="G57" s="171">
        <v>42531</v>
      </c>
      <c r="H57" s="76"/>
      <c r="I57" s="75"/>
      <c r="J57" s="76"/>
      <c r="K57" s="77">
        <v>43211</v>
      </c>
      <c r="L57" s="75"/>
      <c r="M57" s="75"/>
      <c r="N57" s="75"/>
      <c r="O57" s="75"/>
      <c r="P57" s="76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</row>
    <row r="58" spans="1:28">
      <c r="A58" s="8">
        <v>53</v>
      </c>
      <c r="B58" s="9" t="s">
        <v>100</v>
      </c>
      <c r="C58" s="26" t="s">
        <v>751</v>
      </c>
      <c r="D58" s="22" t="s">
        <v>752</v>
      </c>
      <c r="E58" s="12" t="s">
        <v>1128</v>
      </c>
      <c r="F58" s="11" t="s">
        <v>30</v>
      </c>
      <c r="G58" s="166">
        <v>44393</v>
      </c>
      <c r="H58" s="11" t="s">
        <v>71</v>
      </c>
      <c r="I58" s="12" t="s">
        <v>20</v>
      </c>
      <c r="J58" s="11" t="s">
        <v>52</v>
      </c>
      <c r="K58" s="10" t="s">
        <v>22</v>
      </c>
      <c r="L58" s="13"/>
      <c r="M58" s="13"/>
      <c r="N58" s="13"/>
      <c r="O58" s="13"/>
      <c r="P58" s="9" t="s">
        <v>16</v>
      </c>
    </row>
    <row r="59" spans="1:28">
      <c r="A59" s="8">
        <v>54</v>
      </c>
      <c r="B59" s="9" t="s">
        <v>753</v>
      </c>
      <c r="C59" s="47">
        <v>873038820614</v>
      </c>
      <c r="D59" s="20" t="s">
        <v>754</v>
      </c>
      <c r="E59" s="12" t="s">
        <v>1128</v>
      </c>
      <c r="F59" s="11" t="s">
        <v>30</v>
      </c>
      <c r="G59" s="166">
        <v>44392</v>
      </c>
      <c r="H59" s="11" t="s">
        <v>71</v>
      </c>
      <c r="I59" s="12" t="s">
        <v>20</v>
      </c>
      <c r="J59" s="11" t="s">
        <v>52</v>
      </c>
      <c r="K59" s="10" t="s">
        <v>22</v>
      </c>
      <c r="L59" s="13"/>
      <c r="M59" s="13"/>
      <c r="N59" s="13"/>
      <c r="O59" s="13"/>
      <c r="P59" s="9" t="s">
        <v>16</v>
      </c>
    </row>
    <row r="60" spans="1:28">
      <c r="A60" s="8">
        <v>55</v>
      </c>
      <c r="B60" s="9" t="s">
        <v>755</v>
      </c>
      <c r="C60" s="47" t="s">
        <v>756</v>
      </c>
      <c r="D60" s="20" t="s">
        <v>757</v>
      </c>
      <c r="E60" s="12" t="s">
        <v>1128</v>
      </c>
      <c r="F60" s="11" t="s">
        <v>30</v>
      </c>
      <c r="G60" s="166">
        <v>44393</v>
      </c>
      <c r="H60" s="11" t="s">
        <v>71</v>
      </c>
      <c r="I60" s="12" t="s">
        <v>20</v>
      </c>
      <c r="J60" s="11" t="s">
        <v>58</v>
      </c>
      <c r="K60" s="10" t="s">
        <v>22</v>
      </c>
      <c r="L60" s="13"/>
      <c r="M60" s="13"/>
      <c r="N60" s="13"/>
      <c r="O60" s="13"/>
      <c r="P60" s="9" t="s">
        <v>16</v>
      </c>
    </row>
    <row r="61" spans="1:28">
      <c r="A61" s="8">
        <v>56</v>
      </c>
      <c r="B61" s="9" t="s">
        <v>106</v>
      </c>
      <c r="C61" s="47">
        <v>779334021557</v>
      </c>
      <c r="D61" s="20" t="s">
        <v>758</v>
      </c>
      <c r="E61" s="12" t="s">
        <v>1128</v>
      </c>
      <c r="F61" s="11" t="s">
        <v>30</v>
      </c>
      <c r="G61" s="166">
        <v>44393</v>
      </c>
      <c r="H61" s="11" t="s">
        <v>71</v>
      </c>
      <c r="I61" s="12" t="s">
        <v>20</v>
      </c>
      <c r="J61" s="11" t="s">
        <v>58</v>
      </c>
      <c r="K61" s="10" t="s">
        <v>22</v>
      </c>
      <c r="L61" s="13"/>
      <c r="M61" s="13"/>
      <c r="N61" s="13"/>
      <c r="O61" s="13"/>
      <c r="P61" s="9" t="s">
        <v>16</v>
      </c>
    </row>
    <row r="62" spans="1:28">
      <c r="A62" s="8">
        <v>57</v>
      </c>
      <c r="B62" s="9" t="s">
        <v>108</v>
      </c>
      <c r="C62" s="47" t="s">
        <v>759</v>
      </c>
      <c r="D62" s="20" t="s">
        <v>760</v>
      </c>
      <c r="E62" s="12" t="s">
        <v>1128</v>
      </c>
      <c r="F62" s="11" t="s">
        <v>30</v>
      </c>
      <c r="G62" s="166">
        <v>44410</v>
      </c>
      <c r="H62" s="11" t="s">
        <v>71</v>
      </c>
      <c r="I62" s="12" t="s">
        <v>20</v>
      </c>
      <c r="J62" s="11" t="s">
        <v>58</v>
      </c>
      <c r="K62" s="10" t="s">
        <v>22</v>
      </c>
      <c r="L62" s="13"/>
      <c r="M62" s="13"/>
      <c r="N62" s="13"/>
      <c r="O62" s="13"/>
      <c r="P62" s="9" t="s">
        <v>16</v>
      </c>
    </row>
    <row r="63" spans="1:28">
      <c r="A63" s="8">
        <v>58</v>
      </c>
      <c r="B63" s="9" t="s">
        <v>761</v>
      </c>
      <c r="C63" s="79" t="s">
        <v>1139</v>
      </c>
      <c r="D63" s="16" t="s">
        <v>762</v>
      </c>
      <c r="E63" s="12" t="s">
        <v>1128</v>
      </c>
      <c r="F63" s="11" t="s">
        <v>30</v>
      </c>
      <c r="G63" s="166">
        <v>44543</v>
      </c>
      <c r="H63" s="11" t="s">
        <v>71</v>
      </c>
      <c r="I63" s="12" t="s">
        <v>20</v>
      </c>
      <c r="J63" s="11" t="s">
        <v>62</v>
      </c>
      <c r="K63" s="10" t="s">
        <v>22</v>
      </c>
      <c r="L63" s="13"/>
      <c r="M63" s="13"/>
      <c r="N63" s="13"/>
      <c r="O63" s="13"/>
      <c r="P63" s="9" t="s">
        <v>16</v>
      </c>
    </row>
    <row r="64" spans="1:28">
      <c r="A64" s="8">
        <v>59</v>
      </c>
      <c r="B64" s="9" t="s">
        <v>763</v>
      </c>
      <c r="C64" s="47" t="s">
        <v>764</v>
      </c>
      <c r="D64" s="20" t="s">
        <v>765</v>
      </c>
      <c r="E64" s="12" t="s">
        <v>1128</v>
      </c>
      <c r="F64" s="11" t="s">
        <v>30</v>
      </c>
      <c r="G64" s="166">
        <v>44593</v>
      </c>
      <c r="H64" s="11" t="s">
        <v>71</v>
      </c>
      <c r="I64" s="12" t="s">
        <v>20</v>
      </c>
      <c r="J64" s="11" t="s">
        <v>113</v>
      </c>
      <c r="K64" s="10" t="s">
        <v>22</v>
      </c>
      <c r="L64" s="13"/>
      <c r="M64" s="13"/>
      <c r="N64" s="13"/>
      <c r="O64" s="13"/>
      <c r="P64" s="9" t="s">
        <v>16</v>
      </c>
    </row>
    <row r="65" spans="1:28">
      <c r="A65" s="8">
        <v>60</v>
      </c>
      <c r="B65" s="9" t="s">
        <v>766</v>
      </c>
      <c r="C65" s="79" t="s">
        <v>1140</v>
      </c>
      <c r="D65" s="16" t="s">
        <v>767</v>
      </c>
      <c r="E65" s="12" t="s">
        <v>1128</v>
      </c>
      <c r="F65" s="11" t="s">
        <v>30</v>
      </c>
      <c r="G65" s="166">
        <v>44622</v>
      </c>
      <c r="H65" s="11" t="s">
        <v>71</v>
      </c>
      <c r="I65" s="12" t="s">
        <v>20</v>
      </c>
      <c r="J65" s="11" t="s">
        <v>115</v>
      </c>
      <c r="K65" s="10" t="s">
        <v>22</v>
      </c>
      <c r="L65" s="13"/>
      <c r="M65" s="13"/>
      <c r="N65" s="13"/>
      <c r="O65" s="13"/>
      <c r="P65" s="9" t="s">
        <v>16</v>
      </c>
    </row>
    <row r="66" spans="1:28">
      <c r="A66" s="8">
        <v>61</v>
      </c>
      <c r="B66" s="9" t="s">
        <v>1141</v>
      </c>
      <c r="C66" s="47" t="s">
        <v>768</v>
      </c>
      <c r="D66" s="20" t="s">
        <v>769</v>
      </c>
      <c r="E66" s="12" t="s">
        <v>1128</v>
      </c>
      <c r="F66" s="11" t="s">
        <v>30</v>
      </c>
      <c r="G66" s="166">
        <v>44545</v>
      </c>
      <c r="H66" s="9" t="s">
        <v>71</v>
      </c>
      <c r="I66" s="12" t="s">
        <v>20</v>
      </c>
      <c r="J66" s="11"/>
      <c r="K66" s="10" t="s">
        <v>22</v>
      </c>
      <c r="L66" s="13"/>
      <c r="M66" s="13"/>
      <c r="N66" s="13"/>
      <c r="O66" s="13"/>
      <c r="P66" s="9" t="s">
        <v>16</v>
      </c>
    </row>
    <row r="67" spans="1:28">
      <c r="A67" s="8">
        <v>62</v>
      </c>
      <c r="B67" s="9" t="s">
        <v>117</v>
      </c>
      <c r="C67" s="26" t="s">
        <v>770</v>
      </c>
      <c r="D67" s="23" t="s">
        <v>771</v>
      </c>
      <c r="E67" s="12" t="s">
        <v>1127</v>
      </c>
      <c r="F67" s="11" t="s">
        <v>25</v>
      </c>
      <c r="G67" s="166">
        <v>35604</v>
      </c>
      <c r="H67" s="11" t="s">
        <v>119</v>
      </c>
      <c r="I67" s="12" t="s">
        <v>20</v>
      </c>
      <c r="J67" s="11" t="s">
        <v>27</v>
      </c>
      <c r="K67" s="10" t="s">
        <v>22</v>
      </c>
      <c r="L67" s="13" t="s">
        <v>12</v>
      </c>
      <c r="M67" s="13" t="s">
        <v>13</v>
      </c>
      <c r="N67" s="13" t="s">
        <v>14</v>
      </c>
      <c r="O67" s="13" t="s">
        <v>15</v>
      </c>
      <c r="P67" s="9" t="s">
        <v>16</v>
      </c>
    </row>
    <row r="68" spans="1:28">
      <c r="A68" s="8">
        <v>63</v>
      </c>
      <c r="B68" s="9" t="s">
        <v>120</v>
      </c>
      <c r="C68" s="80" t="s">
        <v>772</v>
      </c>
      <c r="D68" s="24" t="s">
        <v>773</v>
      </c>
      <c r="E68" s="12" t="s">
        <v>1127</v>
      </c>
      <c r="F68" s="11" t="s">
        <v>65</v>
      </c>
      <c r="G68" s="166">
        <v>38880</v>
      </c>
      <c r="H68" s="11" t="s">
        <v>119</v>
      </c>
      <c r="I68" s="12" t="s">
        <v>20</v>
      </c>
      <c r="J68" s="11" t="s">
        <v>122</v>
      </c>
      <c r="K68" s="10" t="s">
        <v>22</v>
      </c>
      <c r="L68" s="13" t="s">
        <v>12</v>
      </c>
      <c r="M68" s="13" t="s">
        <v>13</v>
      </c>
      <c r="N68" s="13" t="s">
        <v>14</v>
      </c>
      <c r="O68" s="13" t="s">
        <v>15</v>
      </c>
      <c r="P68" s="9" t="s">
        <v>16</v>
      </c>
    </row>
    <row r="69" spans="1:28">
      <c r="A69" s="8">
        <v>64</v>
      </c>
      <c r="B69" s="9" t="s">
        <v>123</v>
      </c>
      <c r="C69" s="80" t="s">
        <v>774</v>
      </c>
      <c r="D69" s="24" t="s">
        <v>775</v>
      </c>
      <c r="E69" s="12" t="s">
        <v>1128</v>
      </c>
      <c r="F69" s="11" t="s">
        <v>65</v>
      </c>
      <c r="G69" s="166">
        <v>38930</v>
      </c>
      <c r="H69" s="11" t="s">
        <v>119</v>
      </c>
      <c r="I69" s="12" t="s">
        <v>20</v>
      </c>
      <c r="J69" s="11" t="s">
        <v>125</v>
      </c>
      <c r="K69" s="10" t="s">
        <v>22</v>
      </c>
      <c r="L69" s="13" t="s">
        <v>12</v>
      </c>
      <c r="M69" s="13" t="s">
        <v>13</v>
      </c>
      <c r="N69" s="13" t="s">
        <v>14</v>
      </c>
      <c r="O69" s="13" t="s">
        <v>15</v>
      </c>
      <c r="P69" s="9" t="s">
        <v>16</v>
      </c>
    </row>
    <row r="70" spans="1:28">
      <c r="A70" s="8">
        <v>65</v>
      </c>
      <c r="B70" s="9" t="s">
        <v>126</v>
      </c>
      <c r="C70" s="80" t="s">
        <v>776</v>
      </c>
      <c r="D70" s="24" t="s">
        <v>777</v>
      </c>
      <c r="E70" s="12" t="s">
        <v>1127</v>
      </c>
      <c r="F70" s="11" t="s">
        <v>65</v>
      </c>
      <c r="G70" s="166">
        <v>39601</v>
      </c>
      <c r="H70" s="11" t="s">
        <v>119</v>
      </c>
      <c r="I70" s="12" t="s">
        <v>20</v>
      </c>
      <c r="J70" s="11" t="s">
        <v>75</v>
      </c>
      <c r="K70" s="10" t="s">
        <v>22</v>
      </c>
      <c r="L70" s="13" t="s">
        <v>12</v>
      </c>
      <c r="M70" s="13" t="s">
        <v>13</v>
      </c>
      <c r="N70" s="13" t="s">
        <v>14</v>
      </c>
      <c r="O70" s="13" t="s">
        <v>15</v>
      </c>
      <c r="P70" s="9" t="s">
        <v>16</v>
      </c>
    </row>
    <row r="71" spans="1:28">
      <c r="A71" s="8">
        <v>66</v>
      </c>
      <c r="B71" s="9" t="s">
        <v>128</v>
      </c>
      <c r="C71" s="80" t="s">
        <v>778</v>
      </c>
      <c r="D71" s="24" t="s">
        <v>779</v>
      </c>
      <c r="E71" s="12" t="s">
        <v>1128</v>
      </c>
      <c r="F71" s="11" t="s">
        <v>30</v>
      </c>
      <c r="G71" s="166">
        <v>39601</v>
      </c>
      <c r="H71" s="11" t="s">
        <v>119</v>
      </c>
      <c r="I71" s="12" t="s">
        <v>20</v>
      </c>
      <c r="J71" s="11" t="s">
        <v>75</v>
      </c>
      <c r="K71" s="10" t="s">
        <v>22</v>
      </c>
      <c r="L71" s="13" t="s">
        <v>12</v>
      </c>
      <c r="M71" s="13" t="s">
        <v>13</v>
      </c>
      <c r="N71" s="13" t="s">
        <v>14</v>
      </c>
      <c r="O71" s="13" t="s">
        <v>15</v>
      </c>
      <c r="P71" s="9" t="s">
        <v>16</v>
      </c>
    </row>
    <row r="72" spans="1:28">
      <c r="A72" s="8">
        <v>67</v>
      </c>
      <c r="B72" s="9" t="s">
        <v>130</v>
      </c>
      <c r="C72" s="26" t="s">
        <v>780</v>
      </c>
      <c r="D72" s="24" t="s">
        <v>781</v>
      </c>
      <c r="E72" s="12" t="s">
        <v>1127</v>
      </c>
      <c r="F72" s="11" t="s">
        <v>30</v>
      </c>
      <c r="G72" s="166">
        <v>40163</v>
      </c>
      <c r="H72" s="11" t="s">
        <v>119</v>
      </c>
      <c r="I72" s="12" t="s">
        <v>20</v>
      </c>
      <c r="J72" s="11" t="s">
        <v>132</v>
      </c>
      <c r="K72" s="10" t="s">
        <v>22</v>
      </c>
      <c r="L72" s="13" t="s">
        <v>12</v>
      </c>
      <c r="M72" s="13" t="s">
        <v>13</v>
      </c>
      <c r="N72" s="13" t="s">
        <v>14</v>
      </c>
      <c r="O72" s="13" t="s">
        <v>15</v>
      </c>
      <c r="P72" s="9" t="s">
        <v>16</v>
      </c>
    </row>
    <row r="73" spans="1:28">
      <c r="A73" s="8">
        <v>68</v>
      </c>
      <c r="B73" s="9" t="s">
        <v>133</v>
      </c>
      <c r="C73" s="80" t="s">
        <v>782</v>
      </c>
      <c r="D73" s="24" t="s">
        <v>783</v>
      </c>
      <c r="E73" s="12" t="s">
        <v>1128</v>
      </c>
      <c r="F73" s="11" t="s">
        <v>30</v>
      </c>
      <c r="G73" s="166">
        <v>40527</v>
      </c>
      <c r="H73" s="11" t="s">
        <v>119</v>
      </c>
      <c r="I73" s="12" t="s">
        <v>20</v>
      </c>
      <c r="J73" s="11" t="s">
        <v>135</v>
      </c>
      <c r="K73" s="10" t="s">
        <v>22</v>
      </c>
      <c r="L73" s="13" t="s">
        <v>12</v>
      </c>
      <c r="M73" s="13" t="s">
        <v>13</v>
      </c>
      <c r="N73" s="13" t="s">
        <v>14</v>
      </c>
      <c r="O73" s="13" t="s">
        <v>15</v>
      </c>
      <c r="P73" s="9" t="s">
        <v>16</v>
      </c>
    </row>
    <row r="74" spans="1:28">
      <c r="A74" s="8">
        <v>69</v>
      </c>
      <c r="B74" s="9" t="s">
        <v>136</v>
      </c>
      <c r="C74" s="37" t="s">
        <v>784</v>
      </c>
      <c r="D74" s="24" t="s">
        <v>785</v>
      </c>
      <c r="E74" s="12" t="s">
        <v>1128</v>
      </c>
      <c r="F74" s="11" t="s">
        <v>30</v>
      </c>
      <c r="G74" s="166">
        <v>41435</v>
      </c>
      <c r="H74" s="11" t="s">
        <v>119</v>
      </c>
      <c r="I74" s="12" t="s">
        <v>20</v>
      </c>
      <c r="J74" s="11" t="s">
        <v>34</v>
      </c>
      <c r="K74" s="10" t="s">
        <v>22</v>
      </c>
      <c r="L74" s="13" t="s">
        <v>12</v>
      </c>
      <c r="M74" s="13" t="s">
        <v>13</v>
      </c>
      <c r="N74" s="13" t="s">
        <v>14</v>
      </c>
      <c r="O74" s="13" t="s">
        <v>15</v>
      </c>
      <c r="P74" s="9" t="s">
        <v>16</v>
      </c>
    </row>
    <row r="75" spans="1:28">
      <c r="A75" s="8">
        <v>70</v>
      </c>
      <c r="B75" s="9" t="s">
        <v>138</v>
      </c>
      <c r="C75" s="25" t="s">
        <v>786</v>
      </c>
      <c r="D75" s="24" t="s">
        <v>787</v>
      </c>
      <c r="E75" s="12" t="s">
        <v>1128</v>
      </c>
      <c r="F75" s="11" t="s">
        <v>30</v>
      </c>
      <c r="G75" s="166">
        <v>41802</v>
      </c>
      <c r="H75" s="11" t="s">
        <v>119</v>
      </c>
      <c r="I75" s="12" t="s">
        <v>20</v>
      </c>
      <c r="J75" s="11" t="s">
        <v>140</v>
      </c>
      <c r="K75" s="10" t="s">
        <v>22</v>
      </c>
      <c r="L75" s="13" t="s">
        <v>12</v>
      </c>
      <c r="M75" s="13" t="s">
        <v>13</v>
      </c>
      <c r="N75" s="13" t="s">
        <v>14</v>
      </c>
      <c r="O75" s="13" t="s">
        <v>15</v>
      </c>
      <c r="P75" s="9" t="s">
        <v>16</v>
      </c>
    </row>
    <row r="76" spans="1:28">
      <c r="A76" s="8">
        <v>71</v>
      </c>
      <c r="B76" s="9" t="s">
        <v>141</v>
      </c>
      <c r="C76" s="47" t="s">
        <v>788</v>
      </c>
      <c r="D76" s="23" t="s">
        <v>789</v>
      </c>
      <c r="E76" s="12" t="s">
        <v>1128</v>
      </c>
      <c r="F76" s="11" t="s">
        <v>30</v>
      </c>
      <c r="G76" s="166">
        <v>42461</v>
      </c>
      <c r="H76" s="11" t="s">
        <v>119</v>
      </c>
      <c r="I76" s="12" t="s">
        <v>20</v>
      </c>
      <c r="J76" s="11" t="s">
        <v>143</v>
      </c>
      <c r="K76" s="10" t="s">
        <v>22</v>
      </c>
      <c r="L76" s="13" t="s">
        <v>12</v>
      </c>
      <c r="M76" s="13" t="s">
        <v>13</v>
      </c>
      <c r="N76" s="13" t="s">
        <v>14</v>
      </c>
      <c r="O76" s="13" t="s">
        <v>15</v>
      </c>
      <c r="P76" s="9" t="s">
        <v>16</v>
      </c>
    </row>
    <row r="77" spans="1:28">
      <c r="A77" s="8">
        <v>72</v>
      </c>
      <c r="B77" s="9" t="s">
        <v>144</v>
      </c>
      <c r="C77" s="37" t="s">
        <v>790</v>
      </c>
      <c r="D77" s="24" t="s">
        <v>791</v>
      </c>
      <c r="E77" s="12" t="s">
        <v>1128</v>
      </c>
      <c r="F77" s="11" t="s">
        <v>30</v>
      </c>
      <c r="G77" s="166">
        <v>43262</v>
      </c>
      <c r="H77" s="11" t="s">
        <v>119</v>
      </c>
      <c r="I77" s="12" t="s">
        <v>20</v>
      </c>
      <c r="J77" s="11" t="s">
        <v>72</v>
      </c>
      <c r="K77" s="10" t="s">
        <v>22</v>
      </c>
      <c r="L77" s="13"/>
      <c r="M77" s="13" t="s">
        <v>13</v>
      </c>
      <c r="N77" s="13" t="s">
        <v>14</v>
      </c>
      <c r="O77" s="13" t="s">
        <v>15</v>
      </c>
      <c r="P77" s="9" t="s">
        <v>16</v>
      </c>
    </row>
    <row r="78" spans="1:28">
      <c r="A78" s="8">
        <v>73</v>
      </c>
      <c r="B78" s="9" t="s">
        <v>146</v>
      </c>
      <c r="C78" s="47" t="s">
        <v>792</v>
      </c>
      <c r="D78" s="17" t="s">
        <v>793</v>
      </c>
      <c r="E78" s="12" t="s">
        <v>1128</v>
      </c>
      <c r="F78" s="11" t="s">
        <v>30</v>
      </c>
      <c r="G78" s="167">
        <v>42764</v>
      </c>
      <c r="H78" s="11" t="s">
        <v>119</v>
      </c>
      <c r="I78" s="12" t="s">
        <v>20</v>
      </c>
      <c r="J78" s="11" t="s">
        <v>45</v>
      </c>
      <c r="K78" s="10" t="s">
        <v>22</v>
      </c>
      <c r="L78" s="13" t="s">
        <v>12</v>
      </c>
      <c r="M78" s="13" t="s">
        <v>13</v>
      </c>
      <c r="N78" s="13" t="s">
        <v>14</v>
      </c>
      <c r="O78" s="13" t="s">
        <v>15</v>
      </c>
      <c r="P78" s="9" t="s">
        <v>16</v>
      </c>
    </row>
    <row r="79" spans="1:28" s="136" customFormat="1" ht="15">
      <c r="A79" s="124">
        <v>74</v>
      </c>
      <c r="B79" s="125" t="s">
        <v>529</v>
      </c>
      <c r="C79" s="126" t="s">
        <v>1014</v>
      </c>
      <c r="D79" s="127" t="s">
        <v>1015</v>
      </c>
      <c r="E79" s="128" t="s">
        <v>1128</v>
      </c>
      <c r="F79" s="129" t="s">
        <v>30</v>
      </c>
      <c r="G79" s="172">
        <v>44208</v>
      </c>
      <c r="H79" s="129" t="s">
        <v>119</v>
      </c>
      <c r="I79" s="131"/>
      <c r="J79" s="125"/>
      <c r="K79" s="132">
        <v>44560</v>
      </c>
      <c r="L79" s="133"/>
      <c r="M79" s="133"/>
      <c r="N79" s="133"/>
      <c r="O79" s="133"/>
      <c r="P79" s="134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</row>
    <row r="80" spans="1:28">
      <c r="A80" s="8">
        <v>75</v>
      </c>
      <c r="B80" s="62" t="s">
        <v>531</v>
      </c>
      <c r="C80" s="81" t="s">
        <v>1016</v>
      </c>
      <c r="D80" s="82" t="s">
        <v>1017</v>
      </c>
      <c r="E80" s="12" t="s">
        <v>1128</v>
      </c>
      <c r="F80" s="62" t="s">
        <v>30</v>
      </c>
      <c r="G80" s="170">
        <v>43066</v>
      </c>
      <c r="H80" s="62" t="s">
        <v>528</v>
      </c>
      <c r="I80" s="66" t="s">
        <v>20</v>
      </c>
      <c r="J80" s="62"/>
      <c r="K80" s="56">
        <v>44389</v>
      </c>
      <c r="L80" s="66" t="s">
        <v>12</v>
      </c>
      <c r="M80" s="66" t="s">
        <v>13</v>
      </c>
      <c r="N80" s="66" t="s">
        <v>14</v>
      </c>
      <c r="O80" s="66" t="s">
        <v>15</v>
      </c>
      <c r="P80" s="62" t="s">
        <v>16</v>
      </c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</row>
    <row r="81" spans="1:28">
      <c r="A81" s="8">
        <v>76</v>
      </c>
      <c r="B81" s="62" t="s">
        <v>533</v>
      </c>
      <c r="C81" s="81" t="s">
        <v>1016</v>
      </c>
      <c r="D81" s="82" t="s">
        <v>1018</v>
      </c>
      <c r="E81" s="12" t="s">
        <v>1128</v>
      </c>
      <c r="F81" s="62" t="s">
        <v>30</v>
      </c>
      <c r="G81" s="170">
        <v>42167</v>
      </c>
      <c r="H81" s="62" t="s">
        <v>528</v>
      </c>
      <c r="I81" s="66" t="s">
        <v>20</v>
      </c>
      <c r="J81" s="62"/>
      <c r="K81" s="56">
        <v>44377</v>
      </c>
      <c r="L81" s="66" t="s">
        <v>12</v>
      </c>
      <c r="M81" s="66" t="s">
        <v>13</v>
      </c>
      <c r="N81" s="66" t="s">
        <v>14</v>
      </c>
      <c r="O81" s="66" t="s">
        <v>15</v>
      </c>
      <c r="P81" s="62" t="s">
        <v>16</v>
      </c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</row>
    <row r="82" spans="1:28">
      <c r="A82" s="8">
        <v>77</v>
      </c>
      <c r="B82" s="62" t="s">
        <v>535</v>
      </c>
      <c r="C82" s="81" t="s">
        <v>1019</v>
      </c>
      <c r="D82" s="82" t="s">
        <v>1020</v>
      </c>
      <c r="E82" s="12" t="s">
        <v>1128</v>
      </c>
      <c r="F82" s="62" t="s">
        <v>30</v>
      </c>
      <c r="G82" s="170">
        <v>43318</v>
      </c>
      <c r="H82" s="62" t="s">
        <v>528</v>
      </c>
      <c r="I82" s="66" t="s">
        <v>20</v>
      </c>
      <c r="J82" s="62"/>
      <c r="K82" s="70">
        <v>44196</v>
      </c>
      <c r="L82" s="66"/>
      <c r="M82" s="66" t="s">
        <v>13</v>
      </c>
      <c r="N82" s="66" t="s">
        <v>14</v>
      </c>
      <c r="O82" s="66" t="s">
        <v>15</v>
      </c>
      <c r="P82" s="62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</row>
    <row r="83" spans="1:28">
      <c r="A83" s="8">
        <v>78</v>
      </c>
      <c r="B83" s="62" t="s">
        <v>537</v>
      </c>
      <c r="C83" s="83" t="s">
        <v>1021</v>
      </c>
      <c r="D83" s="84" t="s">
        <v>1022</v>
      </c>
      <c r="E83" s="12" t="s">
        <v>1128</v>
      </c>
      <c r="F83" s="62" t="s">
        <v>30</v>
      </c>
      <c r="G83" s="170">
        <v>40036</v>
      </c>
      <c r="H83" s="62" t="s">
        <v>528</v>
      </c>
      <c r="I83" s="66" t="s">
        <v>20</v>
      </c>
      <c r="J83" s="62"/>
      <c r="K83" s="70">
        <v>43768</v>
      </c>
      <c r="L83" s="66" t="s">
        <v>12</v>
      </c>
      <c r="M83" s="66" t="s">
        <v>13</v>
      </c>
      <c r="N83" s="66" t="s">
        <v>14</v>
      </c>
      <c r="O83" s="66"/>
      <c r="P83" s="62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</row>
    <row r="84" spans="1:28">
      <c r="A84" s="8">
        <v>79</v>
      </c>
      <c r="B84" s="62" t="s">
        <v>539</v>
      </c>
      <c r="C84" s="63" t="s">
        <v>1023</v>
      </c>
      <c r="D84" s="85" t="s">
        <v>1024</v>
      </c>
      <c r="E84" s="12" t="s">
        <v>1128</v>
      </c>
      <c r="F84" s="62" t="s">
        <v>30</v>
      </c>
      <c r="G84" s="170">
        <v>41806</v>
      </c>
      <c r="H84" s="62" t="s">
        <v>528</v>
      </c>
      <c r="I84" s="66" t="s">
        <v>20</v>
      </c>
      <c r="J84" s="62"/>
      <c r="K84" s="65">
        <v>43677</v>
      </c>
      <c r="L84" s="66" t="s">
        <v>12</v>
      </c>
      <c r="M84" s="66" t="s">
        <v>13</v>
      </c>
      <c r="N84" s="66" t="s">
        <v>14</v>
      </c>
      <c r="O84" s="66"/>
      <c r="P84" s="62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</row>
    <row r="85" spans="1:28">
      <c r="A85" s="8">
        <v>80</v>
      </c>
      <c r="B85" s="62" t="s">
        <v>541</v>
      </c>
      <c r="C85" s="86" t="s">
        <v>1025</v>
      </c>
      <c r="D85" s="82" t="s">
        <v>1026</v>
      </c>
      <c r="E85" s="12" t="s">
        <v>1128</v>
      </c>
      <c r="F85" s="62" t="s">
        <v>30</v>
      </c>
      <c r="G85" s="170">
        <v>41435</v>
      </c>
      <c r="H85" s="62" t="s">
        <v>528</v>
      </c>
      <c r="I85" s="66" t="s">
        <v>20</v>
      </c>
      <c r="J85" s="62"/>
      <c r="K85" s="65">
        <v>43507</v>
      </c>
      <c r="L85" s="66" t="s">
        <v>12</v>
      </c>
      <c r="M85" s="66" t="s">
        <v>13</v>
      </c>
      <c r="N85" s="66"/>
      <c r="O85" s="66"/>
      <c r="P85" s="62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</row>
    <row r="86" spans="1:28">
      <c r="A86" s="8">
        <v>81</v>
      </c>
      <c r="B86" s="62" t="s">
        <v>543</v>
      </c>
      <c r="C86" s="81" t="s">
        <v>1027</v>
      </c>
      <c r="D86" s="87" t="s">
        <v>1028</v>
      </c>
      <c r="E86" s="12" t="s">
        <v>1128</v>
      </c>
      <c r="F86" s="62" t="s">
        <v>30</v>
      </c>
      <c r="G86" s="170">
        <v>42167</v>
      </c>
      <c r="H86" s="62" t="s">
        <v>528</v>
      </c>
      <c r="I86" s="66" t="s">
        <v>20</v>
      </c>
      <c r="J86" s="62"/>
      <c r="K86" s="65">
        <v>43136</v>
      </c>
      <c r="L86" s="66" t="s">
        <v>12</v>
      </c>
      <c r="M86" s="66"/>
      <c r="N86" s="66"/>
      <c r="O86" s="66"/>
      <c r="P86" s="62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</row>
    <row r="87" spans="1:28">
      <c r="A87" s="8">
        <v>82</v>
      </c>
      <c r="B87" s="62" t="s">
        <v>545</v>
      </c>
      <c r="C87" s="88" t="s">
        <v>1029</v>
      </c>
      <c r="D87" s="89" t="s">
        <v>1030</v>
      </c>
      <c r="E87" s="12" t="s">
        <v>1128</v>
      </c>
      <c r="F87" s="62" t="s">
        <v>30</v>
      </c>
      <c r="G87" s="170">
        <v>42167</v>
      </c>
      <c r="H87" s="62" t="s">
        <v>528</v>
      </c>
      <c r="I87" s="66" t="s">
        <v>20</v>
      </c>
      <c r="J87" s="62"/>
      <c r="K87" s="65">
        <v>43211</v>
      </c>
      <c r="L87" s="66" t="s">
        <v>12</v>
      </c>
      <c r="M87" s="66"/>
      <c r="N87" s="66"/>
      <c r="O87" s="66"/>
      <c r="P87" s="62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</row>
    <row r="88" spans="1:28">
      <c r="A88" s="8">
        <v>83</v>
      </c>
      <c r="B88" s="62" t="s">
        <v>547</v>
      </c>
      <c r="C88" s="81" t="s">
        <v>1031</v>
      </c>
      <c r="D88" s="82" t="s">
        <v>1032</v>
      </c>
      <c r="E88" s="12" t="s">
        <v>1128</v>
      </c>
      <c r="F88" s="62" t="s">
        <v>30</v>
      </c>
      <c r="G88" s="170">
        <v>42531</v>
      </c>
      <c r="H88" s="62" t="s">
        <v>528</v>
      </c>
      <c r="I88" s="66" t="s">
        <v>20</v>
      </c>
      <c r="J88" s="62"/>
      <c r="K88" s="65">
        <v>43211</v>
      </c>
      <c r="L88" s="66" t="s">
        <v>12</v>
      </c>
      <c r="M88" s="66"/>
      <c r="N88" s="66"/>
      <c r="O88" s="66"/>
      <c r="P88" s="62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</row>
    <row r="89" spans="1:28">
      <c r="A89" s="8">
        <v>84</v>
      </c>
      <c r="B89" s="62" t="s">
        <v>548</v>
      </c>
      <c r="C89" s="90" t="s">
        <v>1033</v>
      </c>
      <c r="D89" s="91" t="s">
        <v>1034</v>
      </c>
      <c r="E89" s="12" t="s">
        <v>1128</v>
      </c>
      <c r="F89" s="62" t="s">
        <v>30</v>
      </c>
      <c r="G89" s="170">
        <v>43790</v>
      </c>
      <c r="H89" s="62" t="s">
        <v>119</v>
      </c>
      <c r="I89" s="66" t="s">
        <v>20</v>
      </c>
      <c r="J89" s="62"/>
      <c r="K89" s="70">
        <v>44540</v>
      </c>
      <c r="L89" s="66"/>
      <c r="M89" s="66"/>
      <c r="N89" s="66" t="s">
        <v>14</v>
      </c>
      <c r="O89" s="66" t="s">
        <v>15</v>
      </c>
      <c r="P89" s="62" t="s">
        <v>16</v>
      </c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</row>
    <row r="90" spans="1:28">
      <c r="A90" s="8">
        <v>85</v>
      </c>
      <c r="B90" s="9" t="s">
        <v>148</v>
      </c>
      <c r="C90" s="80" t="s">
        <v>794</v>
      </c>
      <c r="D90" s="23" t="s">
        <v>795</v>
      </c>
      <c r="E90" s="12" t="s">
        <v>1128</v>
      </c>
      <c r="F90" s="11" t="s">
        <v>30</v>
      </c>
      <c r="G90" s="166">
        <v>43619</v>
      </c>
      <c r="H90" s="11" t="s">
        <v>119</v>
      </c>
      <c r="I90" s="12" t="s">
        <v>20</v>
      </c>
      <c r="J90" s="11" t="s">
        <v>89</v>
      </c>
      <c r="K90" s="10" t="s">
        <v>22</v>
      </c>
      <c r="L90" s="13"/>
      <c r="M90" s="13"/>
      <c r="N90" s="13" t="s">
        <v>14</v>
      </c>
      <c r="O90" s="13" t="s">
        <v>15</v>
      </c>
      <c r="P90" s="9" t="s">
        <v>16</v>
      </c>
    </row>
    <row r="91" spans="1:28">
      <c r="A91" s="8">
        <v>86</v>
      </c>
      <c r="B91" s="9" t="s">
        <v>150</v>
      </c>
      <c r="C91" s="45" t="s">
        <v>796</v>
      </c>
      <c r="D91" s="24" t="s">
        <v>797</v>
      </c>
      <c r="E91" s="12" t="s">
        <v>1128</v>
      </c>
      <c r="F91" s="11" t="s">
        <v>30</v>
      </c>
      <c r="G91" s="166">
        <v>43678</v>
      </c>
      <c r="H91" s="11" t="s">
        <v>119</v>
      </c>
      <c r="I91" s="12" t="s">
        <v>20</v>
      </c>
      <c r="J91" s="11" t="s">
        <v>152</v>
      </c>
      <c r="K91" s="10" t="s">
        <v>22</v>
      </c>
      <c r="L91" s="13"/>
      <c r="M91" s="13"/>
      <c r="N91" s="13" t="s">
        <v>14</v>
      </c>
      <c r="O91" s="13" t="s">
        <v>15</v>
      </c>
      <c r="P91" s="9" t="s">
        <v>16</v>
      </c>
    </row>
    <row r="92" spans="1:28">
      <c r="A92" s="8">
        <v>87</v>
      </c>
      <c r="B92" s="9" t="s">
        <v>798</v>
      </c>
      <c r="C92" s="25" t="s">
        <v>799</v>
      </c>
      <c r="D92" s="23" t="s">
        <v>800</v>
      </c>
      <c r="E92" s="12" t="s">
        <v>1128</v>
      </c>
      <c r="F92" s="11" t="s">
        <v>30</v>
      </c>
      <c r="G92" s="166">
        <v>44543</v>
      </c>
      <c r="H92" s="11" t="s">
        <v>119</v>
      </c>
      <c r="I92" s="12" t="s">
        <v>20</v>
      </c>
      <c r="J92" s="11" t="s">
        <v>62</v>
      </c>
      <c r="K92" s="10" t="s">
        <v>22</v>
      </c>
      <c r="L92" s="13"/>
      <c r="M92" s="13"/>
      <c r="N92" s="13"/>
      <c r="O92" s="13"/>
      <c r="P92" s="9" t="s">
        <v>16</v>
      </c>
    </row>
    <row r="93" spans="1:28">
      <c r="A93" s="8">
        <v>88</v>
      </c>
      <c r="B93" s="9" t="s">
        <v>155</v>
      </c>
      <c r="C93" s="47">
        <v>725038244204</v>
      </c>
      <c r="D93" s="20" t="s">
        <v>801</v>
      </c>
      <c r="E93" s="12" t="s">
        <v>1127</v>
      </c>
      <c r="F93" s="11" t="s">
        <v>25</v>
      </c>
      <c r="G93" s="166">
        <v>35235</v>
      </c>
      <c r="H93" s="11" t="s">
        <v>157</v>
      </c>
      <c r="I93" s="12" t="s">
        <v>20</v>
      </c>
      <c r="J93" s="11" t="s">
        <v>158</v>
      </c>
      <c r="K93" s="10" t="s">
        <v>22</v>
      </c>
      <c r="L93" s="13" t="s">
        <v>12</v>
      </c>
      <c r="M93" s="13" t="s">
        <v>13</v>
      </c>
      <c r="N93" s="13" t="s">
        <v>14</v>
      </c>
      <c r="O93" s="13" t="s">
        <v>15</v>
      </c>
      <c r="P93" s="9" t="s">
        <v>16</v>
      </c>
    </row>
    <row r="94" spans="1:28">
      <c r="A94" s="8">
        <v>89</v>
      </c>
      <c r="B94" s="9" t="s">
        <v>802</v>
      </c>
      <c r="C94" s="37">
        <v>288088229485</v>
      </c>
      <c r="D94" s="21" t="s">
        <v>803</v>
      </c>
      <c r="E94" s="12" t="s">
        <v>1127</v>
      </c>
      <c r="F94" s="11" t="s">
        <v>30</v>
      </c>
      <c r="G94" s="166">
        <v>41074</v>
      </c>
      <c r="H94" s="11" t="s">
        <v>157</v>
      </c>
      <c r="I94" s="12" t="s">
        <v>20</v>
      </c>
      <c r="J94" s="11" t="s">
        <v>161</v>
      </c>
      <c r="K94" s="10" t="s">
        <v>22</v>
      </c>
      <c r="L94" s="13" t="s">
        <v>12</v>
      </c>
      <c r="M94" s="13" t="s">
        <v>13</v>
      </c>
      <c r="N94" s="13" t="s">
        <v>14</v>
      </c>
      <c r="O94" s="13" t="s">
        <v>15</v>
      </c>
      <c r="P94" s="9" t="s">
        <v>16</v>
      </c>
    </row>
    <row r="95" spans="1:28">
      <c r="A95" s="8">
        <v>90</v>
      </c>
      <c r="B95" s="9" t="s">
        <v>162</v>
      </c>
      <c r="C95" s="47">
        <v>648649669380</v>
      </c>
      <c r="D95" s="20" t="s">
        <v>804</v>
      </c>
      <c r="E95" s="12" t="s">
        <v>1128</v>
      </c>
      <c r="F95" s="11" t="s">
        <v>30</v>
      </c>
      <c r="G95" s="166">
        <v>42167</v>
      </c>
      <c r="H95" s="11" t="s">
        <v>157</v>
      </c>
      <c r="I95" s="12" t="s">
        <v>20</v>
      </c>
      <c r="J95" s="11" t="s">
        <v>83</v>
      </c>
      <c r="K95" s="10" t="s">
        <v>22</v>
      </c>
      <c r="L95" s="13" t="s">
        <v>12</v>
      </c>
      <c r="M95" s="13" t="s">
        <v>13</v>
      </c>
      <c r="N95" s="13" t="s">
        <v>14</v>
      </c>
      <c r="O95" s="13" t="s">
        <v>15</v>
      </c>
      <c r="P95" s="9" t="s">
        <v>16</v>
      </c>
    </row>
    <row r="96" spans="1:28">
      <c r="A96" s="8">
        <v>91</v>
      </c>
      <c r="B96" s="9" t="s">
        <v>164</v>
      </c>
      <c r="C96" s="37">
        <v>578118294013</v>
      </c>
      <c r="D96" s="21" t="s">
        <v>805</v>
      </c>
      <c r="E96" s="12" t="s">
        <v>1128</v>
      </c>
      <c r="F96" s="11" t="s">
        <v>30</v>
      </c>
      <c r="G96" s="166">
        <v>42212</v>
      </c>
      <c r="H96" s="11" t="s">
        <v>157</v>
      </c>
      <c r="I96" s="12" t="s">
        <v>20</v>
      </c>
      <c r="J96" s="11" t="s">
        <v>166</v>
      </c>
      <c r="K96" s="10" t="s">
        <v>22</v>
      </c>
      <c r="L96" s="13" t="s">
        <v>12</v>
      </c>
      <c r="M96" s="13" t="s">
        <v>13</v>
      </c>
      <c r="N96" s="13" t="s">
        <v>14</v>
      </c>
      <c r="O96" s="13" t="s">
        <v>15</v>
      </c>
      <c r="P96" s="9" t="s">
        <v>16</v>
      </c>
    </row>
    <row r="97" spans="1:28">
      <c r="A97" s="8">
        <v>92</v>
      </c>
      <c r="B97" s="9" t="s">
        <v>167</v>
      </c>
      <c r="C97" s="47">
        <v>762270492105</v>
      </c>
      <c r="D97" s="20" t="s">
        <v>806</v>
      </c>
      <c r="E97" s="12" t="s">
        <v>1128</v>
      </c>
      <c r="F97" s="11" t="s">
        <v>30</v>
      </c>
      <c r="G97" s="166">
        <v>42705</v>
      </c>
      <c r="H97" s="11" t="s">
        <v>157</v>
      </c>
      <c r="I97" s="12" t="s">
        <v>20</v>
      </c>
      <c r="J97" s="11" t="s">
        <v>169</v>
      </c>
      <c r="K97" s="10" t="s">
        <v>22</v>
      </c>
      <c r="L97" s="13" t="s">
        <v>12</v>
      </c>
      <c r="M97" s="13" t="s">
        <v>13</v>
      </c>
      <c r="N97" s="13" t="s">
        <v>14</v>
      </c>
      <c r="O97" s="13" t="s">
        <v>15</v>
      </c>
      <c r="P97" s="9" t="s">
        <v>16</v>
      </c>
    </row>
    <row r="98" spans="1:28">
      <c r="A98" s="8">
        <v>93</v>
      </c>
      <c r="B98" s="9" t="s">
        <v>170</v>
      </c>
      <c r="C98" s="37">
        <v>808590608225</v>
      </c>
      <c r="D98" s="21" t="s">
        <v>807</v>
      </c>
      <c r="E98" s="12" t="s">
        <v>1128</v>
      </c>
      <c r="F98" s="11" t="s">
        <v>30</v>
      </c>
      <c r="G98" s="166">
        <v>42887</v>
      </c>
      <c r="H98" s="11" t="s">
        <v>157</v>
      </c>
      <c r="I98" s="12" t="s">
        <v>20</v>
      </c>
      <c r="J98" s="11" t="s">
        <v>86</v>
      </c>
      <c r="K98" s="10" t="s">
        <v>22</v>
      </c>
      <c r="L98" s="13" t="s">
        <v>12</v>
      </c>
      <c r="M98" s="13" t="s">
        <v>13</v>
      </c>
      <c r="N98" s="13" t="s">
        <v>14</v>
      </c>
      <c r="O98" s="13" t="s">
        <v>15</v>
      </c>
      <c r="P98" s="9" t="s">
        <v>16</v>
      </c>
    </row>
    <row r="99" spans="1:28">
      <c r="A99" s="8">
        <v>94</v>
      </c>
      <c r="B99" s="9" t="s">
        <v>172</v>
      </c>
      <c r="C99" s="37">
        <v>806663029050</v>
      </c>
      <c r="D99" s="21" t="s">
        <v>808</v>
      </c>
      <c r="E99" s="12" t="s">
        <v>1128</v>
      </c>
      <c r="F99" s="11" t="s">
        <v>30</v>
      </c>
      <c r="G99" s="166">
        <v>43630</v>
      </c>
      <c r="H99" s="11" t="s">
        <v>157</v>
      </c>
      <c r="I99" s="12" t="s">
        <v>20</v>
      </c>
      <c r="J99" s="11" t="s">
        <v>89</v>
      </c>
      <c r="K99" s="10" t="s">
        <v>22</v>
      </c>
      <c r="L99" s="13"/>
      <c r="M99" s="13"/>
      <c r="N99" s="13" t="s">
        <v>14</v>
      </c>
      <c r="O99" s="13" t="s">
        <v>15</v>
      </c>
      <c r="P99" s="9" t="s">
        <v>16</v>
      </c>
    </row>
    <row r="100" spans="1:28">
      <c r="A100" s="8">
        <v>95</v>
      </c>
      <c r="B100" s="9" t="s">
        <v>174</v>
      </c>
      <c r="C100" s="47">
        <v>871732816393</v>
      </c>
      <c r="D100" s="20" t="s">
        <v>809</v>
      </c>
      <c r="E100" s="12" t="s">
        <v>1128</v>
      </c>
      <c r="F100" s="11" t="s">
        <v>30</v>
      </c>
      <c r="G100" s="166">
        <v>43630</v>
      </c>
      <c r="H100" s="11" t="s">
        <v>157</v>
      </c>
      <c r="I100" s="12" t="s">
        <v>20</v>
      </c>
      <c r="J100" s="11" t="s">
        <v>89</v>
      </c>
      <c r="K100" s="10" t="s">
        <v>22</v>
      </c>
      <c r="L100" s="13"/>
      <c r="M100" s="13"/>
      <c r="N100" s="13" t="s">
        <v>14</v>
      </c>
      <c r="O100" s="13" t="s">
        <v>15</v>
      </c>
      <c r="P100" s="9" t="s">
        <v>16</v>
      </c>
    </row>
    <row r="101" spans="1:28">
      <c r="A101" s="8">
        <v>96</v>
      </c>
      <c r="B101" s="9" t="s">
        <v>810</v>
      </c>
      <c r="C101" s="37">
        <v>331191272819</v>
      </c>
      <c r="D101" s="21" t="s">
        <v>811</v>
      </c>
      <c r="E101" s="12" t="s">
        <v>1127</v>
      </c>
      <c r="F101" s="11" t="s">
        <v>30</v>
      </c>
      <c r="G101" s="166">
        <v>44393</v>
      </c>
      <c r="H101" s="11" t="s">
        <v>157</v>
      </c>
      <c r="I101" s="12" t="s">
        <v>20</v>
      </c>
      <c r="J101" s="11" t="s">
        <v>52</v>
      </c>
      <c r="K101" s="10" t="s">
        <v>22</v>
      </c>
      <c r="L101" s="13"/>
      <c r="M101" s="13"/>
      <c r="N101" s="13"/>
      <c r="O101" s="13"/>
      <c r="P101" s="9" t="s">
        <v>16</v>
      </c>
    </row>
    <row r="102" spans="1:28">
      <c r="A102" s="8">
        <v>97</v>
      </c>
      <c r="B102" s="9" t="s">
        <v>812</v>
      </c>
      <c r="C102" s="47">
        <v>639140412607</v>
      </c>
      <c r="D102" s="20" t="s">
        <v>813</v>
      </c>
      <c r="E102" s="12" t="s">
        <v>1128</v>
      </c>
      <c r="F102" s="11" t="s">
        <v>30</v>
      </c>
      <c r="G102" s="166">
        <v>44392</v>
      </c>
      <c r="H102" s="11" t="s">
        <v>157</v>
      </c>
      <c r="I102" s="12" t="s">
        <v>20</v>
      </c>
      <c r="J102" s="11" t="s">
        <v>58</v>
      </c>
      <c r="K102" s="10" t="s">
        <v>22</v>
      </c>
      <c r="L102" s="13"/>
      <c r="M102" s="13"/>
      <c r="N102" s="13"/>
      <c r="O102" s="13"/>
      <c r="P102" s="9" t="s">
        <v>16</v>
      </c>
    </row>
    <row r="103" spans="1:28">
      <c r="A103" s="8">
        <v>98</v>
      </c>
      <c r="B103" s="9" t="s">
        <v>180</v>
      </c>
      <c r="C103" s="47">
        <v>322290535045</v>
      </c>
      <c r="D103" s="20" t="s">
        <v>814</v>
      </c>
      <c r="E103" s="12" t="s">
        <v>1128</v>
      </c>
      <c r="F103" s="11" t="s">
        <v>30</v>
      </c>
      <c r="G103" s="166">
        <v>44410</v>
      </c>
      <c r="H103" s="11" t="s">
        <v>157</v>
      </c>
      <c r="I103" s="12" t="s">
        <v>20</v>
      </c>
      <c r="J103" s="11" t="s">
        <v>58</v>
      </c>
      <c r="K103" s="10" t="s">
        <v>22</v>
      </c>
      <c r="L103" s="13"/>
      <c r="M103" s="13"/>
      <c r="N103" s="13"/>
      <c r="O103" s="13"/>
      <c r="P103" s="9" t="s">
        <v>16</v>
      </c>
    </row>
    <row r="104" spans="1:28">
      <c r="A104" s="8">
        <v>99</v>
      </c>
      <c r="B104" s="9" t="s">
        <v>815</v>
      </c>
      <c r="C104" s="47">
        <v>397561572346</v>
      </c>
      <c r="D104" s="20" t="s">
        <v>816</v>
      </c>
      <c r="E104" s="12" t="s">
        <v>1128</v>
      </c>
      <c r="F104" s="11" t="s">
        <v>30</v>
      </c>
      <c r="G104" s="166">
        <v>44621</v>
      </c>
      <c r="H104" s="11" t="s">
        <v>157</v>
      </c>
      <c r="I104" s="12" t="s">
        <v>20</v>
      </c>
      <c r="J104" s="11" t="s">
        <v>115</v>
      </c>
      <c r="K104" s="10" t="s">
        <v>22</v>
      </c>
      <c r="L104" s="13"/>
      <c r="M104" s="13"/>
      <c r="N104" s="13"/>
      <c r="O104" s="13"/>
      <c r="P104" s="9" t="s">
        <v>16</v>
      </c>
    </row>
    <row r="105" spans="1:28">
      <c r="A105" s="8">
        <v>100</v>
      </c>
      <c r="B105" s="62" t="s">
        <v>550</v>
      </c>
      <c r="C105" s="63">
        <v>375687334851</v>
      </c>
      <c r="D105" s="64" t="s">
        <v>1035</v>
      </c>
      <c r="E105" s="12" t="s">
        <v>1128</v>
      </c>
      <c r="F105" s="62" t="s">
        <v>30</v>
      </c>
      <c r="G105" s="170">
        <v>42531</v>
      </c>
      <c r="H105" s="62" t="s">
        <v>157</v>
      </c>
      <c r="I105" s="66" t="s">
        <v>20</v>
      </c>
      <c r="J105" s="66"/>
      <c r="K105" s="65">
        <v>44663</v>
      </c>
      <c r="L105" s="66" t="s">
        <v>12</v>
      </c>
      <c r="M105" s="66" t="s">
        <v>13</v>
      </c>
      <c r="N105" s="66" t="s">
        <v>14</v>
      </c>
      <c r="O105" s="66" t="s">
        <v>15</v>
      </c>
      <c r="P105" s="62" t="s">
        <v>16</v>
      </c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</row>
    <row r="106" spans="1:28">
      <c r="A106" s="8">
        <v>101</v>
      </c>
      <c r="B106" s="62" t="s">
        <v>561</v>
      </c>
      <c r="C106" s="68" t="s">
        <v>1142</v>
      </c>
      <c r="D106" s="92" t="s">
        <v>1143</v>
      </c>
      <c r="E106" s="12" t="s">
        <v>1128</v>
      </c>
      <c r="F106" s="62" t="s">
        <v>30</v>
      </c>
      <c r="G106" s="170">
        <v>42167</v>
      </c>
      <c r="H106" s="62" t="s">
        <v>157</v>
      </c>
      <c r="I106" s="66" t="s">
        <v>20</v>
      </c>
      <c r="J106" s="62"/>
      <c r="K106" s="65">
        <v>43434</v>
      </c>
      <c r="L106" s="66" t="s">
        <v>12</v>
      </c>
      <c r="M106" s="66" t="s">
        <v>13</v>
      </c>
      <c r="N106" s="66"/>
      <c r="O106" s="66"/>
      <c r="P106" s="62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</row>
    <row r="107" spans="1:28">
      <c r="A107" s="8">
        <v>102</v>
      </c>
      <c r="B107" s="62" t="s">
        <v>563</v>
      </c>
      <c r="C107" s="88"/>
      <c r="D107" s="93" t="s">
        <v>1144</v>
      </c>
      <c r="E107" s="66" t="s">
        <v>1127</v>
      </c>
      <c r="F107" s="62" t="s">
        <v>30</v>
      </c>
      <c r="G107" s="170">
        <v>41829</v>
      </c>
      <c r="H107" s="62" t="s">
        <v>157</v>
      </c>
      <c r="I107" s="66" t="s">
        <v>20</v>
      </c>
      <c r="J107" s="62"/>
      <c r="K107" s="65">
        <v>43253</v>
      </c>
      <c r="L107" s="66" t="s">
        <v>12</v>
      </c>
      <c r="M107" s="66" t="s">
        <v>13</v>
      </c>
      <c r="N107" s="66"/>
      <c r="O107" s="66"/>
      <c r="P107" s="62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</row>
    <row r="108" spans="1:28">
      <c r="A108" s="8">
        <v>103</v>
      </c>
      <c r="B108" s="62" t="s">
        <v>564</v>
      </c>
      <c r="C108" s="88"/>
      <c r="D108" s="94" t="s">
        <v>1145</v>
      </c>
      <c r="E108" s="12" t="s">
        <v>1128</v>
      </c>
      <c r="F108" s="62" t="s">
        <v>30</v>
      </c>
      <c r="G108" s="170">
        <v>41802</v>
      </c>
      <c r="H108" s="62" t="s">
        <v>157</v>
      </c>
      <c r="I108" s="66" t="s">
        <v>20</v>
      </c>
      <c r="J108" s="62"/>
      <c r="K108" s="65">
        <v>43269</v>
      </c>
      <c r="L108" s="66" t="s">
        <v>12</v>
      </c>
      <c r="M108" s="66" t="s">
        <v>13</v>
      </c>
      <c r="N108" s="66"/>
      <c r="O108" s="66"/>
      <c r="P108" s="62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</row>
    <row r="109" spans="1:28">
      <c r="A109" s="8">
        <v>104</v>
      </c>
      <c r="B109" s="62" t="s">
        <v>565</v>
      </c>
      <c r="C109" s="63">
        <v>974291552990</v>
      </c>
      <c r="D109" s="64" t="s">
        <v>1039</v>
      </c>
      <c r="E109" s="12" t="s">
        <v>1128</v>
      </c>
      <c r="F109" s="62" t="s">
        <v>30</v>
      </c>
      <c r="G109" s="170">
        <v>42898</v>
      </c>
      <c r="H109" s="62" t="s">
        <v>157</v>
      </c>
      <c r="I109" s="66" t="s">
        <v>20</v>
      </c>
      <c r="J109" s="62"/>
      <c r="K109" s="65">
        <v>43921</v>
      </c>
      <c r="L109" s="66"/>
      <c r="M109" s="66"/>
      <c r="N109" s="66"/>
      <c r="O109" s="66"/>
      <c r="P109" s="62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</row>
    <row r="110" spans="1:28">
      <c r="A110" s="8">
        <v>105</v>
      </c>
      <c r="B110" s="62" t="s">
        <v>567</v>
      </c>
      <c r="C110" s="68" t="s">
        <v>1146</v>
      </c>
      <c r="D110" s="95" t="s">
        <v>1147</v>
      </c>
      <c r="E110" s="12" t="s">
        <v>1128</v>
      </c>
      <c r="F110" s="62" t="s">
        <v>30</v>
      </c>
      <c r="G110" s="170">
        <v>43061</v>
      </c>
      <c r="H110" s="62" t="s">
        <v>157</v>
      </c>
      <c r="I110" s="66" t="s">
        <v>20</v>
      </c>
      <c r="J110" s="62"/>
      <c r="K110" s="65">
        <v>43921</v>
      </c>
      <c r="L110" s="66"/>
      <c r="M110" s="66"/>
      <c r="N110" s="66"/>
      <c r="O110" s="66"/>
      <c r="P110" s="62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</row>
    <row r="111" spans="1:28">
      <c r="A111" s="8">
        <v>106</v>
      </c>
      <c r="B111" s="62" t="s">
        <v>552</v>
      </c>
      <c r="C111" s="63">
        <v>998216720728</v>
      </c>
      <c r="D111" s="64" t="s">
        <v>1036</v>
      </c>
      <c r="E111" s="12" t="s">
        <v>1128</v>
      </c>
      <c r="F111" s="62" t="s">
        <v>30</v>
      </c>
      <c r="G111" s="170">
        <v>41894</v>
      </c>
      <c r="H111" s="62" t="s">
        <v>157</v>
      </c>
      <c r="I111" s="66" t="s">
        <v>20</v>
      </c>
      <c r="J111" s="62"/>
      <c r="K111" s="65">
        <v>44347</v>
      </c>
      <c r="L111" s="66" t="s">
        <v>12</v>
      </c>
      <c r="M111" s="66" t="s">
        <v>13</v>
      </c>
      <c r="N111" s="66" t="s">
        <v>14</v>
      </c>
      <c r="O111" s="66" t="s">
        <v>15</v>
      </c>
      <c r="P111" s="62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</row>
    <row r="112" spans="1:28">
      <c r="A112" s="8">
        <v>107</v>
      </c>
      <c r="B112" s="62" t="s">
        <v>555</v>
      </c>
      <c r="C112" s="63">
        <v>976845557693</v>
      </c>
      <c r="D112" s="64" t="s">
        <v>1037</v>
      </c>
      <c r="E112" s="12" t="s">
        <v>1128</v>
      </c>
      <c r="F112" s="62" t="s">
        <v>30</v>
      </c>
      <c r="G112" s="170">
        <v>42898</v>
      </c>
      <c r="H112" s="62" t="s">
        <v>157</v>
      </c>
      <c r="I112" s="66" t="s">
        <v>20</v>
      </c>
      <c r="J112" s="62"/>
      <c r="K112" s="70">
        <v>43768</v>
      </c>
      <c r="L112" s="66" t="s">
        <v>12</v>
      </c>
      <c r="M112" s="66" t="s">
        <v>13</v>
      </c>
      <c r="N112" s="66" t="s">
        <v>14</v>
      </c>
      <c r="O112" s="66"/>
      <c r="P112" s="62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</row>
    <row r="113" spans="1:28" s="145" customFormat="1">
      <c r="A113" s="137">
        <v>108</v>
      </c>
      <c r="B113" s="138" t="s">
        <v>1148</v>
      </c>
      <c r="C113" s="139">
        <v>717385103590</v>
      </c>
      <c r="D113" s="140" t="s">
        <v>922</v>
      </c>
      <c r="E113" s="141" t="s">
        <v>1128</v>
      </c>
      <c r="F113" s="138" t="s">
        <v>30</v>
      </c>
      <c r="G113" s="173">
        <v>44207</v>
      </c>
      <c r="H113" s="138" t="s">
        <v>157</v>
      </c>
      <c r="I113" s="142" t="s">
        <v>20</v>
      </c>
      <c r="J113" s="138" t="s">
        <v>93</v>
      </c>
      <c r="K113" s="143" t="s">
        <v>22</v>
      </c>
      <c r="L113" s="142"/>
      <c r="M113" s="142"/>
      <c r="N113" s="142"/>
      <c r="O113" s="142" t="s">
        <v>15</v>
      </c>
      <c r="P113" s="138" t="s">
        <v>16</v>
      </c>
      <c r="Q113" s="144"/>
      <c r="R113" s="144"/>
      <c r="S113" s="144"/>
      <c r="T113" s="144"/>
      <c r="U113" s="144"/>
      <c r="V113" s="144"/>
      <c r="W113" s="144"/>
      <c r="X113" s="144"/>
      <c r="Y113" s="144"/>
      <c r="Z113" s="144"/>
      <c r="AA113" s="144"/>
      <c r="AB113" s="144"/>
    </row>
    <row r="114" spans="1:28" s="145" customFormat="1">
      <c r="A114" s="137">
        <v>109</v>
      </c>
      <c r="B114" s="146" t="s">
        <v>569</v>
      </c>
      <c r="C114" s="147" t="s">
        <v>1149</v>
      </c>
      <c r="D114" s="148" t="s">
        <v>1150</v>
      </c>
      <c r="E114" s="141" t="s">
        <v>1128</v>
      </c>
      <c r="F114" s="149" t="s">
        <v>30</v>
      </c>
      <c r="G114" s="174">
        <v>44410</v>
      </c>
      <c r="H114" s="149" t="s">
        <v>157</v>
      </c>
      <c r="I114" s="150" t="s">
        <v>20</v>
      </c>
      <c r="J114" s="151">
        <v>0.75</v>
      </c>
      <c r="K114" s="143" t="s">
        <v>22</v>
      </c>
      <c r="L114" s="150"/>
      <c r="M114" s="150"/>
      <c r="N114" s="150"/>
      <c r="O114" s="150"/>
      <c r="P114" s="152"/>
    </row>
    <row r="115" spans="1:28">
      <c r="A115" s="8">
        <v>110</v>
      </c>
      <c r="B115" s="9" t="s">
        <v>184</v>
      </c>
      <c r="C115" s="47">
        <v>971191227586</v>
      </c>
      <c r="D115" s="20" t="s">
        <v>817</v>
      </c>
      <c r="E115" s="12" t="s">
        <v>1127</v>
      </c>
      <c r="F115" s="11" t="s">
        <v>25</v>
      </c>
      <c r="G115" s="166">
        <v>35627</v>
      </c>
      <c r="H115" s="11" t="s">
        <v>186</v>
      </c>
      <c r="I115" s="12" t="s">
        <v>20</v>
      </c>
      <c r="J115" s="11" t="s">
        <v>187</v>
      </c>
      <c r="K115" s="10" t="s">
        <v>22</v>
      </c>
      <c r="L115" s="13" t="s">
        <v>12</v>
      </c>
      <c r="M115" s="13" t="s">
        <v>13</v>
      </c>
      <c r="N115" s="13" t="s">
        <v>14</v>
      </c>
      <c r="O115" s="13" t="s">
        <v>15</v>
      </c>
      <c r="P115" s="9" t="s">
        <v>16</v>
      </c>
    </row>
    <row r="116" spans="1:28">
      <c r="A116" s="8">
        <v>111</v>
      </c>
      <c r="B116" s="9" t="s">
        <v>188</v>
      </c>
      <c r="C116" s="37">
        <v>220158553009</v>
      </c>
      <c r="D116" s="21" t="s">
        <v>818</v>
      </c>
      <c r="E116" s="12" t="s">
        <v>1128</v>
      </c>
      <c r="F116" s="11" t="s">
        <v>65</v>
      </c>
      <c r="G116" s="166">
        <v>37799</v>
      </c>
      <c r="H116" s="11" t="s">
        <v>186</v>
      </c>
      <c r="I116" s="12" t="s">
        <v>20</v>
      </c>
      <c r="J116" s="11" t="s">
        <v>190</v>
      </c>
      <c r="K116" s="10" t="s">
        <v>22</v>
      </c>
      <c r="L116" s="13" t="s">
        <v>12</v>
      </c>
      <c r="M116" s="13" t="s">
        <v>13</v>
      </c>
      <c r="N116" s="13" t="s">
        <v>14</v>
      </c>
      <c r="O116" s="13" t="s">
        <v>15</v>
      </c>
      <c r="P116" s="9" t="s">
        <v>16</v>
      </c>
    </row>
    <row r="117" spans="1:28">
      <c r="A117" s="8">
        <v>112</v>
      </c>
      <c r="B117" s="9" t="s">
        <v>191</v>
      </c>
      <c r="C117" s="47">
        <v>939852550400</v>
      </c>
      <c r="D117" s="20" t="s">
        <v>819</v>
      </c>
      <c r="E117" s="12" t="s">
        <v>1127</v>
      </c>
      <c r="F117" s="11" t="s">
        <v>65</v>
      </c>
      <c r="G117" s="166">
        <v>38231</v>
      </c>
      <c r="H117" s="11" t="s">
        <v>186</v>
      </c>
      <c r="I117" s="12" t="s">
        <v>20</v>
      </c>
      <c r="J117" s="11" t="s">
        <v>193</v>
      </c>
      <c r="K117" s="10" t="s">
        <v>22</v>
      </c>
      <c r="L117" s="13" t="s">
        <v>12</v>
      </c>
      <c r="M117" s="13" t="s">
        <v>13</v>
      </c>
      <c r="N117" s="13" t="s">
        <v>14</v>
      </c>
      <c r="O117" s="13" t="s">
        <v>15</v>
      </c>
      <c r="P117" s="9" t="s">
        <v>16</v>
      </c>
    </row>
    <row r="118" spans="1:28">
      <c r="A118" s="8">
        <v>113</v>
      </c>
      <c r="B118" s="9" t="s">
        <v>194</v>
      </c>
      <c r="C118" s="37">
        <v>617892135303</v>
      </c>
      <c r="D118" s="21" t="s">
        <v>820</v>
      </c>
      <c r="E118" s="12" t="s">
        <v>1128</v>
      </c>
      <c r="F118" s="11" t="s">
        <v>30</v>
      </c>
      <c r="G118" s="166">
        <v>39601</v>
      </c>
      <c r="H118" s="11" t="s">
        <v>186</v>
      </c>
      <c r="I118" s="12" t="s">
        <v>20</v>
      </c>
      <c r="J118" s="11" t="s">
        <v>75</v>
      </c>
      <c r="K118" s="10" t="s">
        <v>22</v>
      </c>
      <c r="L118" s="13" t="s">
        <v>12</v>
      </c>
      <c r="M118" s="13" t="s">
        <v>13</v>
      </c>
      <c r="N118" s="13" t="s">
        <v>14</v>
      </c>
      <c r="O118" s="13" t="s">
        <v>15</v>
      </c>
      <c r="P118" s="9" t="s">
        <v>16</v>
      </c>
    </row>
    <row r="119" spans="1:28">
      <c r="A119" s="8">
        <v>114</v>
      </c>
      <c r="B119" s="9" t="s">
        <v>196</v>
      </c>
      <c r="C119" s="47">
        <v>970682826306</v>
      </c>
      <c r="D119" s="20" t="s">
        <v>821</v>
      </c>
      <c r="E119" s="12" t="s">
        <v>1128</v>
      </c>
      <c r="F119" s="11" t="s">
        <v>30</v>
      </c>
      <c r="G119" s="166">
        <v>40709</v>
      </c>
      <c r="H119" s="11" t="s">
        <v>186</v>
      </c>
      <c r="I119" s="12" t="s">
        <v>20</v>
      </c>
      <c r="J119" s="11" t="s">
        <v>198</v>
      </c>
      <c r="K119" s="10" t="s">
        <v>22</v>
      </c>
      <c r="L119" s="13" t="s">
        <v>12</v>
      </c>
      <c r="M119" s="13" t="s">
        <v>13</v>
      </c>
      <c r="N119" s="13" t="s">
        <v>14</v>
      </c>
      <c r="O119" s="13" t="s">
        <v>15</v>
      </c>
      <c r="P119" s="9" t="s">
        <v>16</v>
      </c>
    </row>
    <row r="120" spans="1:28">
      <c r="A120" s="8">
        <v>115</v>
      </c>
      <c r="B120" s="9" t="s">
        <v>199</v>
      </c>
      <c r="C120" s="37">
        <v>301623245996</v>
      </c>
      <c r="D120" s="21" t="s">
        <v>822</v>
      </c>
      <c r="E120" s="12" t="s">
        <v>1127</v>
      </c>
      <c r="F120" s="11" t="s">
        <v>30</v>
      </c>
      <c r="G120" s="166">
        <v>40709</v>
      </c>
      <c r="H120" s="11" t="s">
        <v>186</v>
      </c>
      <c r="I120" s="12" t="s">
        <v>20</v>
      </c>
      <c r="J120" s="11" t="s">
        <v>198</v>
      </c>
      <c r="K120" s="10" t="s">
        <v>22</v>
      </c>
      <c r="L120" s="13" t="s">
        <v>12</v>
      </c>
      <c r="M120" s="13" t="s">
        <v>13</v>
      </c>
      <c r="N120" s="13" t="s">
        <v>14</v>
      </c>
      <c r="O120" s="13" t="s">
        <v>15</v>
      </c>
      <c r="P120" s="9" t="s">
        <v>16</v>
      </c>
    </row>
    <row r="121" spans="1:28">
      <c r="A121" s="8">
        <v>116</v>
      </c>
      <c r="B121" s="9" t="s">
        <v>201</v>
      </c>
      <c r="C121" s="47">
        <v>810442154996</v>
      </c>
      <c r="D121" s="20" t="s">
        <v>823</v>
      </c>
      <c r="E121" s="12" t="s">
        <v>1127</v>
      </c>
      <c r="F121" s="11" t="s">
        <v>30</v>
      </c>
      <c r="G121" s="166">
        <v>40878</v>
      </c>
      <c r="H121" s="11" t="s">
        <v>186</v>
      </c>
      <c r="I121" s="12" t="s">
        <v>20</v>
      </c>
      <c r="J121" s="11" t="s">
        <v>203</v>
      </c>
      <c r="K121" s="10" t="s">
        <v>22</v>
      </c>
      <c r="L121" s="13" t="s">
        <v>12</v>
      </c>
      <c r="M121" s="13" t="s">
        <v>13</v>
      </c>
      <c r="N121" s="13" t="s">
        <v>14</v>
      </c>
      <c r="O121" s="13" t="s">
        <v>15</v>
      </c>
      <c r="P121" s="9" t="s">
        <v>16</v>
      </c>
    </row>
    <row r="122" spans="1:28">
      <c r="A122" s="8">
        <v>117</v>
      </c>
      <c r="B122" s="9" t="s">
        <v>204</v>
      </c>
      <c r="C122" s="37">
        <v>551299953639</v>
      </c>
      <c r="D122" s="21" t="s">
        <v>824</v>
      </c>
      <c r="E122" s="12" t="s">
        <v>1128</v>
      </c>
      <c r="F122" s="11" t="s">
        <v>30</v>
      </c>
      <c r="G122" s="166">
        <v>41435</v>
      </c>
      <c r="H122" s="11" t="s">
        <v>186</v>
      </c>
      <c r="I122" s="12" t="s">
        <v>20</v>
      </c>
      <c r="J122" s="11" t="s">
        <v>34</v>
      </c>
      <c r="K122" s="10" t="s">
        <v>22</v>
      </c>
      <c r="L122" s="13" t="s">
        <v>12</v>
      </c>
      <c r="M122" s="13" t="s">
        <v>13</v>
      </c>
      <c r="N122" s="13" t="s">
        <v>14</v>
      </c>
      <c r="O122" s="13" t="s">
        <v>15</v>
      </c>
      <c r="P122" s="9" t="s">
        <v>16</v>
      </c>
    </row>
    <row r="123" spans="1:28">
      <c r="A123" s="8">
        <v>118</v>
      </c>
      <c r="B123" s="9" t="s">
        <v>206</v>
      </c>
      <c r="C123" s="47">
        <v>908969768158</v>
      </c>
      <c r="D123" s="20" t="s">
        <v>825</v>
      </c>
      <c r="E123" s="12" t="s">
        <v>1128</v>
      </c>
      <c r="F123" s="11" t="s">
        <v>30</v>
      </c>
      <c r="G123" s="166">
        <v>42167</v>
      </c>
      <c r="H123" s="11" t="s">
        <v>186</v>
      </c>
      <c r="I123" s="12" t="s">
        <v>20</v>
      </c>
      <c r="J123" s="11" t="s">
        <v>83</v>
      </c>
      <c r="K123" s="10" t="s">
        <v>22</v>
      </c>
      <c r="L123" s="13" t="s">
        <v>12</v>
      </c>
      <c r="M123" s="13" t="s">
        <v>13</v>
      </c>
      <c r="N123" s="13" t="s">
        <v>14</v>
      </c>
      <c r="O123" s="13" t="s">
        <v>15</v>
      </c>
      <c r="P123" s="9" t="s">
        <v>16</v>
      </c>
    </row>
    <row r="124" spans="1:28">
      <c r="A124" s="8">
        <v>119</v>
      </c>
      <c r="B124" s="9" t="s">
        <v>208</v>
      </c>
      <c r="C124" s="47">
        <v>624997001651</v>
      </c>
      <c r="D124" s="20" t="s">
        <v>826</v>
      </c>
      <c r="E124" s="12" t="s">
        <v>1128</v>
      </c>
      <c r="F124" s="11" t="s">
        <v>30</v>
      </c>
      <c r="G124" s="166">
        <v>43066</v>
      </c>
      <c r="H124" s="11" t="s">
        <v>186</v>
      </c>
      <c r="I124" s="12" t="s">
        <v>20</v>
      </c>
      <c r="J124" s="11" t="s">
        <v>210</v>
      </c>
      <c r="K124" s="10" t="s">
        <v>22</v>
      </c>
      <c r="L124" s="13" t="s">
        <v>12</v>
      </c>
      <c r="M124" s="13" t="s">
        <v>13</v>
      </c>
      <c r="N124" s="13" t="s">
        <v>14</v>
      </c>
      <c r="O124" s="13" t="s">
        <v>15</v>
      </c>
      <c r="P124" s="9" t="s">
        <v>16</v>
      </c>
    </row>
    <row r="125" spans="1:28">
      <c r="A125" s="8">
        <v>120</v>
      </c>
      <c r="B125" s="9" t="s">
        <v>211</v>
      </c>
      <c r="C125" s="47">
        <v>542362343590</v>
      </c>
      <c r="D125" s="20" t="s">
        <v>827</v>
      </c>
      <c r="E125" s="12" t="s">
        <v>1128</v>
      </c>
      <c r="F125" s="11" t="s">
        <v>30</v>
      </c>
      <c r="G125" s="167">
        <v>43068</v>
      </c>
      <c r="H125" s="11" t="s">
        <v>186</v>
      </c>
      <c r="I125" s="12" t="s">
        <v>20</v>
      </c>
      <c r="J125" s="11" t="s">
        <v>72</v>
      </c>
      <c r="K125" s="10" t="s">
        <v>22</v>
      </c>
      <c r="L125" s="13" t="s">
        <v>12</v>
      </c>
      <c r="M125" s="13" t="s">
        <v>13</v>
      </c>
      <c r="N125" s="13" t="s">
        <v>14</v>
      </c>
      <c r="O125" s="13" t="s">
        <v>15</v>
      </c>
      <c r="P125" s="9" t="s">
        <v>16</v>
      </c>
    </row>
    <row r="126" spans="1:28">
      <c r="A126" s="8">
        <v>121</v>
      </c>
      <c r="B126" s="62" t="s">
        <v>571</v>
      </c>
      <c r="C126" s="63">
        <v>459540957095</v>
      </c>
      <c r="D126" s="97" t="s">
        <v>1040</v>
      </c>
      <c r="E126" s="12" t="s">
        <v>1128</v>
      </c>
      <c r="F126" s="62" t="s">
        <v>30</v>
      </c>
      <c r="G126" s="170">
        <v>42531</v>
      </c>
      <c r="H126" s="62" t="s">
        <v>186</v>
      </c>
      <c r="I126" s="66" t="s">
        <v>20</v>
      </c>
      <c r="J126" s="62"/>
      <c r="K126" s="65">
        <v>44347</v>
      </c>
      <c r="L126" s="66" t="s">
        <v>12</v>
      </c>
      <c r="M126" s="66" t="s">
        <v>13</v>
      </c>
      <c r="N126" s="66" t="s">
        <v>14</v>
      </c>
      <c r="O126" s="66" t="s">
        <v>15</v>
      </c>
      <c r="P126" s="62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67"/>
    </row>
    <row r="127" spans="1:28">
      <c r="A127" s="8">
        <v>122</v>
      </c>
      <c r="B127" s="62" t="s">
        <v>573</v>
      </c>
      <c r="C127" s="63">
        <v>985181659462</v>
      </c>
      <c r="D127" s="64" t="s">
        <v>1041</v>
      </c>
      <c r="E127" s="12" t="s">
        <v>1128</v>
      </c>
      <c r="F127" s="62" t="s">
        <v>30</v>
      </c>
      <c r="G127" s="170">
        <v>41439</v>
      </c>
      <c r="H127" s="62" t="s">
        <v>574</v>
      </c>
      <c r="I127" s="66" t="s">
        <v>20</v>
      </c>
      <c r="J127" s="62"/>
      <c r="K127" s="65">
        <v>43211</v>
      </c>
      <c r="L127" s="66" t="s">
        <v>12</v>
      </c>
      <c r="M127" s="66"/>
      <c r="N127" s="66"/>
      <c r="O127" s="66"/>
      <c r="P127" s="62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67"/>
    </row>
    <row r="128" spans="1:28">
      <c r="A128" s="8">
        <v>123</v>
      </c>
      <c r="B128" s="62" t="s">
        <v>575</v>
      </c>
      <c r="C128" s="88"/>
      <c r="D128" s="85" t="s">
        <v>1042</v>
      </c>
      <c r="E128" s="12" t="s">
        <v>1128</v>
      </c>
      <c r="F128" s="62" t="s">
        <v>30</v>
      </c>
      <c r="G128" s="170">
        <v>42212</v>
      </c>
      <c r="H128" s="62" t="s">
        <v>574</v>
      </c>
      <c r="I128" s="66" t="s">
        <v>20</v>
      </c>
      <c r="J128" s="62"/>
      <c r="K128" s="70">
        <v>43038</v>
      </c>
      <c r="L128" s="66" t="s">
        <v>12</v>
      </c>
      <c r="M128" s="66"/>
      <c r="N128" s="66"/>
      <c r="O128" s="66"/>
      <c r="P128" s="62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67"/>
    </row>
    <row r="129" spans="1:28">
      <c r="A129" s="8">
        <v>124</v>
      </c>
      <c r="B129" s="9" t="s">
        <v>828</v>
      </c>
      <c r="C129" s="37">
        <v>862011393504</v>
      </c>
      <c r="D129" s="21" t="s">
        <v>829</v>
      </c>
      <c r="E129" s="12" t="s">
        <v>1128</v>
      </c>
      <c r="F129" s="11" t="s">
        <v>30</v>
      </c>
      <c r="G129" s="166">
        <v>44230</v>
      </c>
      <c r="H129" s="11" t="s">
        <v>186</v>
      </c>
      <c r="I129" s="12" t="s">
        <v>20</v>
      </c>
      <c r="J129" s="11" t="s">
        <v>48</v>
      </c>
      <c r="K129" s="10" t="s">
        <v>22</v>
      </c>
      <c r="L129" s="13"/>
      <c r="M129" s="13"/>
      <c r="N129" s="13"/>
      <c r="O129" s="13" t="s">
        <v>15</v>
      </c>
      <c r="P129" s="9" t="s">
        <v>16</v>
      </c>
    </row>
    <row r="130" spans="1:28">
      <c r="A130" s="8">
        <v>125</v>
      </c>
      <c r="B130" s="9" t="s">
        <v>215</v>
      </c>
      <c r="C130" s="47">
        <v>895084823087</v>
      </c>
      <c r="D130" s="20" t="s">
        <v>830</v>
      </c>
      <c r="E130" s="12" t="s">
        <v>1128</v>
      </c>
      <c r="F130" s="11" t="s">
        <v>30</v>
      </c>
      <c r="G130" s="166">
        <v>44410</v>
      </c>
      <c r="H130" s="11" t="s">
        <v>186</v>
      </c>
      <c r="I130" s="12" t="s">
        <v>20</v>
      </c>
      <c r="J130" s="11" t="s">
        <v>58</v>
      </c>
      <c r="K130" s="10" t="s">
        <v>22</v>
      </c>
      <c r="L130" s="13"/>
      <c r="M130" s="13"/>
      <c r="N130" s="13"/>
      <c r="O130" s="13"/>
      <c r="P130" s="9" t="s">
        <v>16</v>
      </c>
    </row>
    <row r="131" spans="1:28">
      <c r="A131" s="8">
        <v>126</v>
      </c>
      <c r="B131" s="9" t="s">
        <v>217</v>
      </c>
      <c r="C131" s="26">
        <v>453606448607</v>
      </c>
      <c r="D131" s="27" t="s">
        <v>831</v>
      </c>
      <c r="E131" s="12" t="s">
        <v>1128</v>
      </c>
      <c r="F131" s="11" t="s">
        <v>65</v>
      </c>
      <c r="G131" s="166">
        <v>39975</v>
      </c>
      <c r="H131" s="11" t="s">
        <v>219</v>
      </c>
      <c r="I131" s="12" t="s">
        <v>20</v>
      </c>
      <c r="J131" s="11" t="s">
        <v>220</v>
      </c>
      <c r="K131" s="10" t="s">
        <v>22</v>
      </c>
      <c r="L131" s="13" t="s">
        <v>12</v>
      </c>
      <c r="M131" s="13" t="s">
        <v>13</v>
      </c>
      <c r="N131" s="13" t="s">
        <v>14</v>
      </c>
      <c r="O131" s="13" t="s">
        <v>15</v>
      </c>
      <c r="P131" s="9" t="s">
        <v>16</v>
      </c>
    </row>
    <row r="132" spans="1:28">
      <c r="A132" s="8">
        <v>127</v>
      </c>
      <c r="B132" s="9" t="s">
        <v>221</v>
      </c>
      <c r="C132" s="26">
        <v>904769201588</v>
      </c>
      <c r="D132" s="23" t="s">
        <v>832</v>
      </c>
      <c r="E132" s="12" t="s">
        <v>1128</v>
      </c>
      <c r="F132" s="11" t="s">
        <v>65</v>
      </c>
      <c r="G132" s="166">
        <v>37438</v>
      </c>
      <c r="H132" s="11" t="s">
        <v>219</v>
      </c>
      <c r="I132" s="12" t="s">
        <v>20</v>
      </c>
      <c r="J132" s="11" t="s">
        <v>223</v>
      </c>
      <c r="K132" s="10" t="s">
        <v>22</v>
      </c>
      <c r="L132" s="13" t="s">
        <v>12</v>
      </c>
      <c r="M132" s="13" t="s">
        <v>13</v>
      </c>
      <c r="N132" s="13" t="s">
        <v>14</v>
      </c>
      <c r="O132" s="13" t="s">
        <v>15</v>
      </c>
      <c r="P132" s="9" t="s">
        <v>16</v>
      </c>
    </row>
    <row r="133" spans="1:28">
      <c r="A133" s="8">
        <v>128</v>
      </c>
      <c r="B133" s="9" t="s">
        <v>224</v>
      </c>
      <c r="C133" s="26">
        <v>621342578002</v>
      </c>
      <c r="D133" s="24" t="s">
        <v>833</v>
      </c>
      <c r="E133" s="12" t="s">
        <v>1127</v>
      </c>
      <c r="F133" s="11" t="s">
        <v>30</v>
      </c>
      <c r="G133" s="166">
        <v>40709</v>
      </c>
      <c r="H133" s="11" t="s">
        <v>219</v>
      </c>
      <c r="I133" s="12" t="s">
        <v>20</v>
      </c>
      <c r="J133" s="11" t="s">
        <v>198</v>
      </c>
      <c r="K133" s="10" t="s">
        <v>22</v>
      </c>
      <c r="L133" s="13" t="s">
        <v>12</v>
      </c>
      <c r="M133" s="13" t="s">
        <v>13</v>
      </c>
      <c r="N133" s="13" t="s">
        <v>14</v>
      </c>
      <c r="O133" s="13" t="s">
        <v>15</v>
      </c>
      <c r="P133" s="9" t="s">
        <v>16</v>
      </c>
    </row>
    <row r="134" spans="1:28">
      <c r="A134" s="8">
        <v>129</v>
      </c>
      <c r="B134" s="9" t="s">
        <v>226</v>
      </c>
      <c r="C134" s="98">
        <v>945476413758</v>
      </c>
      <c r="D134" s="23" t="s">
        <v>834</v>
      </c>
      <c r="E134" s="12" t="s">
        <v>1128</v>
      </c>
      <c r="F134" s="11" t="s">
        <v>30</v>
      </c>
      <c r="G134" s="166">
        <v>43619</v>
      </c>
      <c r="H134" s="11" t="s">
        <v>219</v>
      </c>
      <c r="I134" s="12" t="s">
        <v>20</v>
      </c>
      <c r="J134" s="11" t="s">
        <v>89</v>
      </c>
      <c r="K134" s="10" t="s">
        <v>22</v>
      </c>
      <c r="L134" s="13"/>
      <c r="M134" s="13"/>
      <c r="N134" s="13" t="s">
        <v>14</v>
      </c>
      <c r="O134" s="13" t="s">
        <v>15</v>
      </c>
      <c r="P134" s="9" t="s">
        <v>16</v>
      </c>
    </row>
    <row r="135" spans="1:28">
      <c r="A135" s="8">
        <v>130</v>
      </c>
      <c r="B135" s="9" t="s">
        <v>228</v>
      </c>
      <c r="C135" s="47">
        <v>708090350668</v>
      </c>
      <c r="D135" s="17" t="s">
        <v>835</v>
      </c>
      <c r="E135" s="12" t="s">
        <v>1128</v>
      </c>
      <c r="F135" s="11" t="s">
        <v>30</v>
      </c>
      <c r="G135" s="166">
        <v>43262</v>
      </c>
      <c r="H135" s="11" t="s">
        <v>219</v>
      </c>
      <c r="I135" s="12" t="s">
        <v>20</v>
      </c>
      <c r="J135" s="11" t="s">
        <v>89</v>
      </c>
      <c r="K135" s="10" t="s">
        <v>22</v>
      </c>
      <c r="L135" s="13"/>
      <c r="M135" s="13" t="s">
        <v>13</v>
      </c>
      <c r="N135" s="13" t="s">
        <v>14</v>
      </c>
      <c r="O135" s="13" t="s">
        <v>15</v>
      </c>
      <c r="P135" s="9" t="s">
        <v>16</v>
      </c>
    </row>
    <row r="136" spans="1:28">
      <c r="A136" s="8">
        <v>131</v>
      </c>
      <c r="B136" s="9" t="s">
        <v>230</v>
      </c>
      <c r="C136" s="26">
        <v>503764082394</v>
      </c>
      <c r="D136" s="24" t="s">
        <v>836</v>
      </c>
      <c r="E136" s="12" t="s">
        <v>1128</v>
      </c>
      <c r="F136" s="11" t="s">
        <v>30</v>
      </c>
      <c r="G136" s="166">
        <v>43794</v>
      </c>
      <c r="H136" s="11" t="s">
        <v>219</v>
      </c>
      <c r="I136" s="12" t="s">
        <v>20</v>
      </c>
      <c r="J136" s="11" t="s">
        <v>232</v>
      </c>
      <c r="K136" s="10" t="s">
        <v>22</v>
      </c>
      <c r="L136" s="13"/>
      <c r="M136" s="13"/>
      <c r="N136" s="13" t="s">
        <v>14</v>
      </c>
      <c r="O136" s="13" t="s">
        <v>15</v>
      </c>
      <c r="P136" s="9" t="s">
        <v>16</v>
      </c>
    </row>
    <row r="137" spans="1:28">
      <c r="A137" s="8">
        <v>132</v>
      </c>
      <c r="B137" s="62" t="s">
        <v>576</v>
      </c>
      <c r="C137" s="81">
        <v>485523298541</v>
      </c>
      <c r="D137" s="84" t="s">
        <v>1043</v>
      </c>
      <c r="E137" s="12" t="s">
        <v>1127</v>
      </c>
      <c r="F137" s="62" t="s">
        <v>30</v>
      </c>
      <c r="G137" s="170">
        <v>42247</v>
      </c>
      <c r="H137" s="62" t="s">
        <v>219</v>
      </c>
      <c r="I137" s="66" t="s">
        <v>20</v>
      </c>
      <c r="J137" s="62"/>
      <c r="K137" s="65">
        <v>44454</v>
      </c>
      <c r="L137" s="66" t="s">
        <v>12</v>
      </c>
      <c r="M137" s="66" t="s">
        <v>13</v>
      </c>
      <c r="N137" s="66" t="s">
        <v>14</v>
      </c>
      <c r="O137" s="66" t="s">
        <v>15</v>
      </c>
      <c r="P137" s="62" t="s">
        <v>16</v>
      </c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  <c r="AB137" s="67"/>
    </row>
    <row r="138" spans="1:28">
      <c r="A138" s="8">
        <v>133</v>
      </c>
      <c r="B138" s="62" t="s">
        <v>578</v>
      </c>
      <c r="C138" s="81">
        <v>836272797751</v>
      </c>
      <c r="D138" s="99" t="s">
        <v>1044</v>
      </c>
      <c r="E138" s="12" t="s">
        <v>1127</v>
      </c>
      <c r="F138" s="62" t="s">
        <v>30</v>
      </c>
      <c r="G138" s="170">
        <v>40340</v>
      </c>
      <c r="H138" s="62" t="s">
        <v>219</v>
      </c>
      <c r="I138" s="66" t="s">
        <v>20</v>
      </c>
      <c r="J138" s="62"/>
      <c r="K138" s="65">
        <v>43594</v>
      </c>
      <c r="L138" s="66" t="s">
        <v>12</v>
      </c>
      <c r="M138" s="66" t="s">
        <v>13</v>
      </c>
      <c r="N138" s="66" t="s">
        <v>14</v>
      </c>
      <c r="O138" s="66"/>
      <c r="P138" s="62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  <c r="AB138" s="67"/>
    </row>
    <row r="139" spans="1:28">
      <c r="A139" s="8">
        <v>134</v>
      </c>
      <c r="B139" s="9" t="s">
        <v>233</v>
      </c>
      <c r="C139" s="47">
        <v>821947944673</v>
      </c>
      <c r="D139" s="20" t="s">
        <v>837</v>
      </c>
      <c r="E139" s="12" t="s">
        <v>1127</v>
      </c>
      <c r="F139" s="11" t="s">
        <v>65</v>
      </c>
      <c r="G139" s="166">
        <v>37424</v>
      </c>
      <c r="H139" s="11" t="s">
        <v>235</v>
      </c>
      <c r="I139" s="12" t="s">
        <v>20</v>
      </c>
      <c r="J139" s="11" t="s">
        <v>236</v>
      </c>
      <c r="K139" s="10" t="s">
        <v>22</v>
      </c>
      <c r="L139" s="13" t="s">
        <v>12</v>
      </c>
      <c r="M139" s="13" t="s">
        <v>13</v>
      </c>
      <c r="N139" s="13" t="s">
        <v>14</v>
      </c>
      <c r="O139" s="13" t="s">
        <v>15</v>
      </c>
      <c r="P139" s="9" t="s">
        <v>16</v>
      </c>
    </row>
    <row r="140" spans="1:28">
      <c r="A140" s="8">
        <v>135</v>
      </c>
      <c r="B140" s="9" t="s">
        <v>237</v>
      </c>
      <c r="C140" s="37">
        <v>838441715177</v>
      </c>
      <c r="D140" s="21" t="s">
        <v>838</v>
      </c>
      <c r="E140" s="12" t="s">
        <v>1128</v>
      </c>
      <c r="F140" s="11" t="s">
        <v>70</v>
      </c>
      <c r="G140" s="166">
        <v>40340</v>
      </c>
      <c r="H140" s="11" t="s">
        <v>235</v>
      </c>
      <c r="I140" s="12" t="s">
        <v>20</v>
      </c>
      <c r="J140" s="11" t="s">
        <v>239</v>
      </c>
      <c r="K140" s="10" t="s">
        <v>22</v>
      </c>
      <c r="L140" s="13" t="s">
        <v>12</v>
      </c>
      <c r="M140" s="13" t="s">
        <v>13</v>
      </c>
      <c r="N140" s="13" t="s">
        <v>14</v>
      </c>
      <c r="O140" s="13" t="s">
        <v>15</v>
      </c>
      <c r="P140" s="9" t="s">
        <v>16</v>
      </c>
    </row>
    <row r="141" spans="1:28">
      <c r="A141" s="8">
        <v>136</v>
      </c>
      <c r="B141" s="9" t="s">
        <v>240</v>
      </c>
      <c r="C141" s="47">
        <v>793715589631</v>
      </c>
      <c r="D141" s="20" t="s">
        <v>839</v>
      </c>
      <c r="E141" s="12" t="s">
        <v>1128</v>
      </c>
      <c r="F141" s="11" t="s">
        <v>30</v>
      </c>
      <c r="G141" s="166">
        <v>42461</v>
      </c>
      <c r="H141" s="11" t="s">
        <v>235</v>
      </c>
      <c r="I141" s="12" t="s">
        <v>20</v>
      </c>
      <c r="J141" s="11" t="s">
        <v>143</v>
      </c>
      <c r="K141" s="10" t="s">
        <v>22</v>
      </c>
      <c r="L141" s="13" t="s">
        <v>12</v>
      </c>
      <c r="M141" s="13" t="s">
        <v>13</v>
      </c>
      <c r="N141" s="13" t="s">
        <v>14</v>
      </c>
      <c r="O141" s="13" t="s">
        <v>15</v>
      </c>
      <c r="P141" s="9" t="s">
        <v>16</v>
      </c>
    </row>
    <row r="142" spans="1:28">
      <c r="A142" s="8">
        <v>137</v>
      </c>
      <c r="B142" s="9" t="s">
        <v>242</v>
      </c>
      <c r="C142" s="47" t="s">
        <v>840</v>
      </c>
      <c r="D142" s="20" t="s">
        <v>841</v>
      </c>
      <c r="E142" s="12" t="s">
        <v>1127</v>
      </c>
      <c r="F142" s="11" t="s">
        <v>30</v>
      </c>
      <c r="G142" s="166">
        <v>43262</v>
      </c>
      <c r="H142" s="11" t="s">
        <v>235</v>
      </c>
      <c r="I142" s="12" t="s">
        <v>20</v>
      </c>
      <c r="J142" s="11" t="s">
        <v>72</v>
      </c>
      <c r="K142" s="10" t="s">
        <v>22</v>
      </c>
      <c r="L142" s="13"/>
      <c r="M142" s="13" t="s">
        <v>13</v>
      </c>
      <c r="N142" s="13" t="s">
        <v>14</v>
      </c>
      <c r="O142" s="13" t="s">
        <v>15</v>
      </c>
      <c r="P142" s="9" t="s">
        <v>16</v>
      </c>
    </row>
    <row r="143" spans="1:28">
      <c r="A143" s="8">
        <v>138</v>
      </c>
      <c r="B143" s="9" t="s">
        <v>244</v>
      </c>
      <c r="C143" s="47">
        <v>394057243869</v>
      </c>
      <c r="D143" s="20" t="s">
        <v>842</v>
      </c>
      <c r="E143" s="12" t="s">
        <v>1128</v>
      </c>
      <c r="F143" s="11" t="s">
        <v>30</v>
      </c>
      <c r="G143" s="166">
        <v>43790</v>
      </c>
      <c r="H143" s="11" t="s">
        <v>235</v>
      </c>
      <c r="I143" s="12" t="s">
        <v>20</v>
      </c>
      <c r="J143" s="11" t="s">
        <v>232</v>
      </c>
      <c r="K143" s="10" t="s">
        <v>22</v>
      </c>
      <c r="L143" s="13"/>
      <c r="M143" s="13"/>
      <c r="N143" s="13" t="s">
        <v>14</v>
      </c>
      <c r="O143" s="13" t="s">
        <v>15</v>
      </c>
      <c r="P143" s="9" t="s">
        <v>16</v>
      </c>
    </row>
    <row r="144" spans="1:28">
      <c r="A144" s="8">
        <v>139</v>
      </c>
      <c r="B144" s="9" t="s">
        <v>246</v>
      </c>
      <c r="C144" s="37">
        <v>892654968576</v>
      </c>
      <c r="D144" s="21" t="s">
        <v>843</v>
      </c>
      <c r="E144" s="12" t="s">
        <v>1128</v>
      </c>
      <c r="F144" s="11" t="s">
        <v>30</v>
      </c>
      <c r="G144" s="166">
        <v>44067</v>
      </c>
      <c r="H144" s="11" t="s">
        <v>235</v>
      </c>
      <c r="I144" s="12" t="s">
        <v>20</v>
      </c>
      <c r="J144" s="11" t="s">
        <v>248</v>
      </c>
      <c r="K144" s="10" t="s">
        <v>22</v>
      </c>
      <c r="L144" s="13"/>
      <c r="M144" s="13"/>
      <c r="N144" s="13"/>
      <c r="O144" s="13" t="s">
        <v>15</v>
      </c>
      <c r="P144" s="9" t="s">
        <v>16</v>
      </c>
    </row>
    <row r="145" spans="1:28">
      <c r="A145" s="8">
        <v>140</v>
      </c>
      <c r="B145" s="9" t="s">
        <v>249</v>
      </c>
      <c r="C145" s="47">
        <v>484079116604</v>
      </c>
      <c r="D145" s="20" t="s">
        <v>844</v>
      </c>
      <c r="E145" s="12" t="s">
        <v>1127</v>
      </c>
      <c r="F145" s="11" t="s">
        <v>30</v>
      </c>
      <c r="G145" s="166">
        <v>44396</v>
      </c>
      <c r="H145" s="11" t="s">
        <v>235</v>
      </c>
      <c r="I145" s="12" t="s">
        <v>20</v>
      </c>
      <c r="J145" s="11" t="s">
        <v>52</v>
      </c>
      <c r="K145" s="10" t="s">
        <v>22</v>
      </c>
      <c r="L145" s="13"/>
      <c r="M145" s="13"/>
      <c r="N145" s="13"/>
      <c r="O145" s="13"/>
      <c r="P145" s="9" t="s">
        <v>16</v>
      </c>
    </row>
    <row r="146" spans="1:28">
      <c r="A146" s="8">
        <v>141</v>
      </c>
      <c r="B146" s="9" t="s">
        <v>845</v>
      </c>
      <c r="C146" s="47">
        <v>870477695288</v>
      </c>
      <c r="D146" s="20" t="s">
        <v>846</v>
      </c>
      <c r="E146" s="12" t="s">
        <v>1128</v>
      </c>
      <c r="F146" s="11" t="s">
        <v>30</v>
      </c>
      <c r="G146" s="166">
        <v>44440</v>
      </c>
      <c r="H146" s="11" t="s">
        <v>235</v>
      </c>
      <c r="I146" s="12" t="s">
        <v>20</v>
      </c>
      <c r="J146" s="11" t="s">
        <v>55</v>
      </c>
      <c r="K146" s="10" t="s">
        <v>22</v>
      </c>
      <c r="L146" s="13"/>
      <c r="M146" s="13"/>
      <c r="N146" s="13"/>
      <c r="O146" s="13"/>
      <c r="P146" s="9" t="s">
        <v>16</v>
      </c>
    </row>
    <row r="147" spans="1:28">
      <c r="A147" s="8">
        <v>142</v>
      </c>
      <c r="B147" s="62" t="s">
        <v>554</v>
      </c>
      <c r="C147" s="63">
        <v>713492190650</v>
      </c>
      <c r="D147" s="64" t="s">
        <v>1038</v>
      </c>
      <c r="E147" s="12" t="s">
        <v>1128</v>
      </c>
      <c r="F147" s="62" t="s">
        <v>30</v>
      </c>
      <c r="G147" s="170">
        <v>42898</v>
      </c>
      <c r="H147" s="62" t="s">
        <v>235</v>
      </c>
      <c r="I147" s="66" t="s">
        <v>20</v>
      </c>
      <c r="J147" s="62"/>
      <c r="K147" s="65">
        <v>44439</v>
      </c>
      <c r="L147" s="66" t="s">
        <v>12</v>
      </c>
      <c r="M147" s="66" t="s">
        <v>13</v>
      </c>
      <c r="N147" s="66" t="s">
        <v>14</v>
      </c>
      <c r="O147" s="66" t="s">
        <v>15</v>
      </c>
      <c r="P147" s="62" t="s">
        <v>16</v>
      </c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  <c r="AB147" s="67"/>
    </row>
    <row r="148" spans="1:28">
      <c r="A148" s="8">
        <v>144</v>
      </c>
      <c r="B148" s="9" t="s">
        <v>580</v>
      </c>
      <c r="C148" s="45">
        <v>932798513167</v>
      </c>
      <c r="D148" s="100" t="s">
        <v>1045</v>
      </c>
      <c r="E148" s="12" t="s">
        <v>1128</v>
      </c>
      <c r="F148" s="9" t="s">
        <v>30</v>
      </c>
      <c r="G148" s="167">
        <v>40709</v>
      </c>
      <c r="H148" s="9" t="s">
        <v>235</v>
      </c>
      <c r="I148" s="13" t="s">
        <v>20</v>
      </c>
      <c r="J148" s="9"/>
      <c r="K148" s="14" t="s">
        <v>22</v>
      </c>
      <c r="L148" s="13" t="s">
        <v>12</v>
      </c>
      <c r="M148" s="13" t="s">
        <v>13</v>
      </c>
      <c r="N148" s="13" t="s">
        <v>14</v>
      </c>
      <c r="O148" s="13"/>
      <c r="P148" s="9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</row>
    <row r="149" spans="1:28">
      <c r="A149" s="8">
        <v>145</v>
      </c>
      <c r="B149" s="14" t="s">
        <v>582</v>
      </c>
      <c r="C149" s="45">
        <v>482261269062</v>
      </c>
      <c r="D149" s="100" t="s">
        <v>1046</v>
      </c>
      <c r="E149" s="12" t="s">
        <v>1127</v>
      </c>
      <c r="F149" s="9" t="s">
        <v>30</v>
      </c>
      <c r="G149" s="167">
        <v>42095</v>
      </c>
      <c r="H149" s="14" t="s">
        <v>235</v>
      </c>
      <c r="I149" s="13"/>
      <c r="J149" s="13"/>
      <c r="K149" s="14" t="s">
        <v>22</v>
      </c>
      <c r="L149" s="13" t="s">
        <v>12</v>
      </c>
      <c r="M149" s="13" t="s">
        <v>13</v>
      </c>
      <c r="N149" s="13" t="s">
        <v>14</v>
      </c>
      <c r="O149" s="13" t="s">
        <v>15</v>
      </c>
      <c r="P149" s="9" t="s">
        <v>16</v>
      </c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</row>
    <row r="150" spans="1:28">
      <c r="A150" s="8">
        <v>146</v>
      </c>
      <c r="B150" s="9" t="s">
        <v>253</v>
      </c>
      <c r="C150" s="37">
        <v>340112352264</v>
      </c>
      <c r="D150" s="21" t="s">
        <v>847</v>
      </c>
      <c r="E150" s="12" t="s">
        <v>1128</v>
      </c>
      <c r="F150" s="11" t="s">
        <v>30</v>
      </c>
      <c r="G150" s="166">
        <v>44445</v>
      </c>
      <c r="H150" s="11" t="s">
        <v>235</v>
      </c>
      <c r="I150" s="12" t="s">
        <v>20</v>
      </c>
      <c r="J150" s="11" t="s">
        <v>55</v>
      </c>
      <c r="K150" s="10" t="s">
        <v>22</v>
      </c>
      <c r="L150" s="13"/>
      <c r="M150" s="13"/>
      <c r="N150" s="13"/>
      <c r="O150" s="13"/>
      <c r="P150" s="9" t="s">
        <v>16</v>
      </c>
    </row>
    <row r="151" spans="1:28">
      <c r="A151" s="8">
        <v>147</v>
      </c>
      <c r="B151" s="9" t="s">
        <v>848</v>
      </c>
      <c r="C151" s="37">
        <v>718294902242</v>
      </c>
      <c r="D151" s="21" t="s">
        <v>849</v>
      </c>
      <c r="E151" s="12" t="s">
        <v>1128</v>
      </c>
      <c r="F151" s="11" t="s">
        <v>30</v>
      </c>
      <c r="G151" s="166">
        <v>44545</v>
      </c>
      <c r="H151" s="11" t="s">
        <v>235</v>
      </c>
      <c r="I151" s="12" t="s">
        <v>20</v>
      </c>
      <c r="J151" s="11" t="s">
        <v>850</v>
      </c>
      <c r="K151" s="10" t="s">
        <v>22</v>
      </c>
      <c r="L151" s="13"/>
      <c r="M151" s="13"/>
      <c r="N151" s="13"/>
      <c r="O151" s="13"/>
      <c r="P151" s="9" t="s">
        <v>16</v>
      </c>
    </row>
    <row r="152" spans="1:28">
      <c r="A152" s="8">
        <v>148</v>
      </c>
      <c r="B152" s="9" t="s">
        <v>257</v>
      </c>
      <c r="C152" s="47">
        <v>684861191415</v>
      </c>
      <c r="D152" s="20" t="s">
        <v>851</v>
      </c>
      <c r="E152" s="12" t="s">
        <v>1127</v>
      </c>
      <c r="F152" s="11" t="s">
        <v>30</v>
      </c>
      <c r="G152" s="166">
        <v>36782</v>
      </c>
      <c r="H152" s="11" t="s">
        <v>259</v>
      </c>
      <c r="I152" s="12" t="s">
        <v>20</v>
      </c>
      <c r="J152" s="11" t="s">
        <v>260</v>
      </c>
      <c r="K152" s="10" t="s">
        <v>22</v>
      </c>
      <c r="L152" s="13" t="s">
        <v>12</v>
      </c>
      <c r="M152" s="13" t="s">
        <v>13</v>
      </c>
      <c r="N152" s="13" t="s">
        <v>14</v>
      </c>
      <c r="O152" s="13" t="s">
        <v>15</v>
      </c>
      <c r="P152" s="9" t="s">
        <v>16</v>
      </c>
    </row>
    <row r="153" spans="1:28">
      <c r="A153" s="8">
        <v>149</v>
      </c>
      <c r="B153" s="9" t="s">
        <v>261</v>
      </c>
      <c r="C153" s="101" t="s">
        <v>1151</v>
      </c>
      <c r="D153" s="16" t="s">
        <v>852</v>
      </c>
      <c r="E153" s="12" t="s">
        <v>1128</v>
      </c>
      <c r="F153" s="11" t="s">
        <v>263</v>
      </c>
      <c r="G153" s="166">
        <v>35597</v>
      </c>
      <c r="H153" s="11" t="s">
        <v>259</v>
      </c>
      <c r="I153" s="12" t="s">
        <v>20</v>
      </c>
      <c r="J153" s="11" t="s">
        <v>27</v>
      </c>
      <c r="K153" s="10" t="s">
        <v>22</v>
      </c>
      <c r="L153" s="13" t="s">
        <v>12</v>
      </c>
      <c r="M153" s="13" t="s">
        <v>13</v>
      </c>
      <c r="N153" s="13" t="s">
        <v>14</v>
      </c>
      <c r="O153" s="13" t="s">
        <v>15</v>
      </c>
      <c r="P153" s="9" t="s">
        <v>16</v>
      </c>
    </row>
    <row r="154" spans="1:28">
      <c r="A154" s="8">
        <v>150</v>
      </c>
      <c r="B154" s="9" t="s">
        <v>264</v>
      </c>
      <c r="C154" s="47">
        <v>423250249365</v>
      </c>
      <c r="D154" s="20" t="s">
        <v>853</v>
      </c>
      <c r="E154" s="12" t="s">
        <v>1128</v>
      </c>
      <c r="F154" s="11" t="s">
        <v>65</v>
      </c>
      <c r="G154" s="166">
        <v>35965</v>
      </c>
      <c r="H154" s="11" t="s">
        <v>259</v>
      </c>
      <c r="I154" s="12" t="s">
        <v>20</v>
      </c>
      <c r="J154" s="11" t="s">
        <v>266</v>
      </c>
      <c r="K154" s="10" t="s">
        <v>22</v>
      </c>
      <c r="L154" s="13" t="s">
        <v>12</v>
      </c>
      <c r="M154" s="13" t="s">
        <v>13</v>
      </c>
      <c r="N154" s="13" t="s">
        <v>14</v>
      </c>
      <c r="O154" s="13" t="s">
        <v>15</v>
      </c>
      <c r="P154" s="9" t="s">
        <v>16</v>
      </c>
    </row>
    <row r="155" spans="1:28">
      <c r="A155" s="8">
        <v>151</v>
      </c>
      <c r="B155" s="9" t="s">
        <v>267</v>
      </c>
      <c r="C155" s="37">
        <v>891150010364</v>
      </c>
      <c r="D155" s="21" t="s">
        <v>854</v>
      </c>
      <c r="E155" s="12" t="s">
        <v>1128</v>
      </c>
      <c r="F155" s="11" t="s">
        <v>30</v>
      </c>
      <c r="G155" s="166">
        <v>39608</v>
      </c>
      <c r="H155" s="11" t="s">
        <v>259</v>
      </c>
      <c r="I155" s="12" t="s">
        <v>20</v>
      </c>
      <c r="J155" s="11" t="s">
        <v>75</v>
      </c>
      <c r="K155" s="10" t="s">
        <v>22</v>
      </c>
      <c r="L155" s="13" t="s">
        <v>12</v>
      </c>
      <c r="M155" s="13" t="s">
        <v>13</v>
      </c>
      <c r="N155" s="13" t="s">
        <v>14</v>
      </c>
      <c r="O155" s="13" t="s">
        <v>15</v>
      </c>
      <c r="P155" s="9" t="s">
        <v>16</v>
      </c>
    </row>
    <row r="156" spans="1:28">
      <c r="A156" s="8">
        <v>152</v>
      </c>
      <c r="B156" s="9" t="s">
        <v>269</v>
      </c>
      <c r="C156" s="37">
        <v>950755721390</v>
      </c>
      <c r="D156" s="21" t="s">
        <v>855</v>
      </c>
      <c r="E156" s="12" t="s">
        <v>1128</v>
      </c>
      <c r="F156" s="11" t="s">
        <v>30</v>
      </c>
      <c r="G156" s="166">
        <v>39601</v>
      </c>
      <c r="H156" s="11" t="s">
        <v>259</v>
      </c>
      <c r="I156" s="12" t="s">
        <v>20</v>
      </c>
      <c r="J156" s="11" t="s">
        <v>75</v>
      </c>
      <c r="K156" s="10" t="s">
        <v>22</v>
      </c>
      <c r="L156" s="13" t="s">
        <v>12</v>
      </c>
      <c r="M156" s="13" t="s">
        <v>13</v>
      </c>
      <c r="N156" s="13" t="s">
        <v>14</v>
      </c>
      <c r="O156" s="13" t="s">
        <v>15</v>
      </c>
      <c r="P156" s="9" t="s">
        <v>16</v>
      </c>
    </row>
    <row r="157" spans="1:28">
      <c r="A157" s="8">
        <v>153</v>
      </c>
      <c r="B157" s="9" t="s">
        <v>271</v>
      </c>
      <c r="C157" s="47">
        <v>812446131882</v>
      </c>
      <c r="D157" s="20" t="s">
        <v>856</v>
      </c>
      <c r="E157" s="12" t="s">
        <v>1127</v>
      </c>
      <c r="F157" s="11" t="s">
        <v>25</v>
      </c>
      <c r="G157" s="166">
        <v>35235</v>
      </c>
      <c r="H157" s="11" t="s">
        <v>273</v>
      </c>
      <c r="I157" s="12" t="s">
        <v>20</v>
      </c>
      <c r="J157" s="11" t="s">
        <v>158</v>
      </c>
      <c r="K157" s="10" t="s">
        <v>22</v>
      </c>
      <c r="L157" s="13" t="s">
        <v>12</v>
      </c>
      <c r="M157" s="13" t="s">
        <v>13</v>
      </c>
      <c r="N157" s="13" t="s">
        <v>14</v>
      </c>
      <c r="O157" s="13" t="s">
        <v>15</v>
      </c>
      <c r="P157" s="9" t="s">
        <v>16</v>
      </c>
    </row>
    <row r="158" spans="1:28">
      <c r="A158" s="8">
        <v>154</v>
      </c>
      <c r="B158" s="9" t="s">
        <v>274</v>
      </c>
      <c r="C158" s="37">
        <v>704634769696</v>
      </c>
      <c r="D158" s="21" t="s">
        <v>857</v>
      </c>
      <c r="E158" s="12" t="s">
        <v>1127</v>
      </c>
      <c r="F158" s="11" t="s">
        <v>276</v>
      </c>
      <c r="G158" s="166">
        <v>37424</v>
      </c>
      <c r="H158" s="11" t="s">
        <v>273</v>
      </c>
      <c r="I158" s="12" t="s">
        <v>20</v>
      </c>
      <c r="J158" s="11" t="s">
        <v>236</v>
      </c>
      <c r="K158" s="10" t="s">
        <v>22</v>
      </c>
      <c r="L158" s="13" t="s">
        <v>12</v>
      </c>
      <c r="M158" s="13" t="s">
        <v>13</v>
      </c>
      <c r="N158" s="13" t="s">
        <v>14</v>
      </c>
      <c r="O158" s="13" t="s">
        <v>15</v>
      </c>
      <c r="P158" s="9" t="s">
        <v>16</v>
      </c>
    </row>
    <row r="159" spans="1:28">
      <c r="A159" s="8">
        <v>155</v>
      </c>
      <c r="B159" s="9" t="s">
        <v>277</v>
      </c>
      <c r="C159" s="45">
        <v>376812751687</v>
      </c>
      <c r="D159" s="20" t="s">
        <v>858</v>
      </c>
      <c r="E159" s="12" t="s">
        <v>1128</v>
      </c>
      <c r="F159" s="11" t="s">
        <v>65</v>
      </c>
      <c r="G159" s="166">
        <v>37424</v>
      </c>
      <c r="H159" s="11" t="s">
        <v>273</v>
      </c>
      <c r="I159" s="12" t="s">
        <v>20</v>
      </c>
      <c r="J159" s="11" t="s">
        <v>236</v>
      </c>
      <c r="K159" s="10" t="s">
        <v>22</v>
      </c>
      <c r="L159" s="13" t="s">
        <v>12</v>
      </c>
      <c r="M159" s="13" t="s">
        <v>13</v>
      </c>
      <c r="N159" s="13" t="s">
        <v>14</v>
      </c>
      <c r="O159" s="13" t="s">
        <v>15</v>
      </c>
      <c r="P159" s="9" t="s">
        <v>16</v>
      </c>
    </row>
    <row r="160" spans="1:28">
      <c r="A160" s="8">
        <v>156</v>
      </c>
      <c r="B160" s="9" t="s">
        <v>279</v>
      </c>
      <c r="C160" s="45">
        <v>597969939417</v>
      </c>
      <c r="D160" s="20" t="s">
        <v>859</v>
      </c>
      <c r="E160" s="12" t="s">
        <v>1127</v>
      </c>
      <c r="F160" s="11" t="s">
        <v>65</v>
      </c>
      <c r="G160" s="166">
        <v>40008</v>
      </c>
      <c r="H160" s="11" t="s">
        <v>273</v>
      </c>
      <c r="I160" s="12" t="s">
        <v>20</v>
      </c>
      <c r="J160" s="11" t="s">
        <v>281</v>
      </c>
      <c r="K160" s="10" t="s">
        <v>22</v>
      </c>
      <c r="L160" s="13" t="s">
        <v>12</v>
      </c>
      <c r="M160" s="13" t="s">
        <v>13</v>
      </c>
      <c r="N160" s="13" t="s">
        <v>14</v>
      </c>
      <c r="O160" s="13" t="s">
        <v>15</v>
      </c>
      <c r="P160" s="9" t="s">
        <v>16</v>
      </c>
    </row>
    <row r="161" spans="1:28">
      <c r="A161" s="8">
        <v>157</v>
      </c>
      <c r="B161" s="9" t="s">
        <v>282</v>
      </c>
      <c r="C161" s="47">
        <v>874239458617</v>
      </c>
      <c r="D161" s="20" t="s">
        <v>860</v>
      </c>
      <c r="E161" s="12" t="s">
        <v>1128</v>
      </c>
      <c r="F161" s="11" t="s">
        <v>30</v>
      </c>
      <c r="G161" s="166">
        <v>41260</v>
      </c>
      <c r="H161" s="11" t="s">
        <v>273</v>
      </c>
      <c r="I161" s="12" t="s">
        <v>20</v>
      </c>
      <c r="J161" s="11" t="s">
        <v>284</v>
      </c>
      <c r="K161" s="10" t="s">
        <v>22</v>
      </c>
      <c r="L161" s="13" t="s">
        <v>12</v>
      </c>
      <c r="M161" s="13" t="s">
        <v>13</v>
      </c>
      <c r="N161" s="13" t="s">
        <v>14</v>
      </c>
      <c r="O161" s="13" t="s">
        <v>15</v>
      </c>
      <c r="P161" s="9" t="s">
        <v>16</v>
      </c>
    </row>
    <row r="162" spans="1:28">
      <c r="A162" s="8">
        <v>158</v>
      </c>
      <c r="B162" s="9" t="s">
        <v>285</v>
      </c>
      <c r="C162" s="37">
        <v>386309001808</v>
      </c>
      <c r="D162" s="21" t="s">
        <v>861</v>
      </c>
      <c r="E162" s="12" t="s">
        <v>1128</v>
      </c>
      <c r="F162" s="11" t="s">
        <v>30</v>
      </c>
      <c r="G162" s="166">
        <v>41802</v>
      </c>
      <c r="H162" s="11" t="s">
        <v>273</v>
      </c>
      <c r="I162" s="12" t="s">
        <v>20</v>
      </c>
      <c r="J162" s="11" t="s">
        <v>140</v>
      </c>
      <c r="K162" s="10" t="s">
        <v>22</v>
      </c>
      <c r="L162" s="13" t="s">
        <v>12</v>
      </c>
      <c r="M162" s="13" t="s">
        <v>13</v>
      </c>
      <c r="N162" s="13" t="s">
        <v>14</v>
      </c>
      <c r="O162" s="13" t="s">
        <v>15</v>
      </c>
      <c r="P162" s="9" t="s">
        <v>16</v>
      </c>
    </row>
    <row r="163" spans="1:28">
      <c r="A163" s="8">
        <v>159</v>
      </c>
      <c r="B163" s="9" t="s">
        <v>287</v>
      </c>
      <c r="C163" s="37">
        <v>374389036347</v>
      </c>
      <c r="D163" s="21" t="s">
        <v>862</v>
      </c>
      <c r="E163" s="12" t="s">
        <v>1128</v>
      </c>
      <c r="F163" s="11" t="s">
        <v>30</v>
      </c>
      <c r="G163" s="166">
        <v>41788</v>
      </c>
      <c r="H163" s="11" t="s">
        <v>273</v>
      </c>
      <c r="I163" s="12" t="s">
        <v>20</v>
      </c>
      <c r="J163" s="11" t="s">
        <v>289</v>
      </c>
      <c r="K163" s="10" t="s">
        <v>22</v>
      </c>
      <c r="L163" s="13" t="s">
        <v>12</v>
      </c>
      <c r="M163" s="13" t="s">
        <v>13</v>
      </c>
      <c r="N163" s="13" t="s">
        <v>14</v>
      </c>
      <c r="O163" s="13" t="s">
        <v>15</v>
      </c>
      <c r="P163" s="9" t="s">
        <v>16</v>
      </c>
    </row>
    <row r="164" spans="1:28">
      <c r="A164" s="8">
        <v>160</v>
      </c>
      <c r="B164" s="9" t="s">
        <v>290</v>
      </c>
      <c r="C164" s="47">
        <v>506624516045</v>
      </c>
      <c r="D164" s="20" t="s">
        <v>863</v>
      </c>
      <c r="E164" s="12" t="s">
        <v>1128</v>
      </c>
      <c r="F164" s="11" t="s">
        <v>30</v>
      </c>
      <c r="G164" s="166">
        <v>42461</v>
      </c>
      <c r="H164" s="11" t="s">
        <v>273</v>
      </c>
      <c r="I164" s="12" t="s">
        <v>20</v>
      </c>
      <c r="J164" s="11" t="s">
        <v>143</v>
      </c>
      <c r="K164" s="10" t="s">
        <v>22</v>
      </c>
      <c r="L164" s="13" t="s">
        <v>12</v>
      </c>
      <c r="M164" s="13" t="s">
        <v>13</v>
      </c>
      <c r="N164" s="13" t="s">
        <v>14</v>
      </c>
      <c r="O164" s="13" t="s">
        <v>15</v>
      </c>
      <c r="P164" s="9" t="s">
        <v>16</v>
      </c>
    </row>
    <row r="165" spans="1:28">
      <c r="A165" s="8">
        <v>161</v>
      </c>
      <c r="B165" s="9" t="s">
        <v>292</v>
      </c>
      <c r="C165" s="102">
        <v>765783482604</v>
      </c>
      <c r="D165" s="21" t="s">
        <v>864</v>
      </c>
      <c r="E165" s="12" t="s">
        <v>1128</v>
      </c>
      <c r="F165" s="11" t="s">
        <v>30</v>
      </c>
      <c r="G165" s="166">
        <v>42531</v>
      </c>
      <c r="H165" s="11" t="s">
        <v>273</v>
      </c>
      <c r="I165" s="12" t="s">
        <v>20</v>
      </c>
      <c r="J165" s="11" t="s">
        <v>294</v>
      </c>
      <c r="K165" s="10" t="s">
        <v>22</v>
      </c>
      <c r="L165" s="13" t="s">
        <v>12</v>
      </c>
      <c r="M165" s="13" t="s">
        <v>13</v>
      </c>
      <c r="N165" s="13" t="s">
        <v>14</v>
      </c>
      <c r="O165" s="13" t="s">
        <v>15</v>
      </c>
      <c r="P165" s="9" t="s">
        <v>16</v>
      </c>
    </row>
    <row r="166" spans="1:28">
      <c r="A166" s="8">
        <v>162</v>
      </c>
      <c r="B166" s="9" t="s">
        <v>295</v>
      </c>
      <c r="C166" s="103">
        <v>844127257978</v>
      </c>
      <c r="D166" s="21" t="s">
        <v>865</v>
      </c>
      <c r="E166" s="12" t="s">
        <v>1128</v>
      </c>
      <c r="F166" s="11" t="s">
        <v>30</v>
      </c>
      <c r="G166" s="166">
        <v>42705</v>
      </c>
      <c r="H166" s="11" t="s">
        <v>273</v>
      </c>
      <c r="I166" s="12" t="s">
        <v>20</v>
      </c>
      <c r="J166" s="11" t="s">
        <v>169</v>
      </c>
      <c r="K166" s="10" t="s">
        <v>22</v>
      </c>
      <c r="L166" s="13" t="s">
        <v>12</v>
      </c>
      <c r="M166" s="13" t="s">
        <v>13</v>
      </c>
      <c r="N166" s="13" t="s">
        <v>14</v>
      </c>
      <c r="O166" s="13" t="s">
        <v>15</v>
      </c>
      <c r="P166" s="9" t="s">
        <v>16</v>
      </c>
    </row>
    <row r="167" spans="1:28">
      <c r="A167" s="8">
        <v>163</v>
      </c>
      <c r="B167" s="9" t="s">
        <v>150</v>
      </c>
      <c r="C167" s="47">
        <v>781545894742</v>
      </c>
      <c r="D167" s="20" t="s">
        <v>866</v>
      </c>
      <c r="E167" s="12" t="s">
        <v>1128</v>
      </c>
      <c r="F167" s="11" t="s">
        <v>30</v>
      </c>
      <c r="G167" s="166">
        <v>43262</v>
      </c>
      <c r="H167" s="11" t="s">
        <v>273</v>
      </c>
      <c r="I167" s="12" t="s">
        <v>20</v>
      </c>
      <c r="J167" s="11" t="s">
        <v>72</v>
      </c>
      <c r="K167" s="10" t="s">
        <v>22</v>
      </c>
      <c r="L167" s="13"/>
      <c r="M167" s="13" t="s">
        <v>13</v>
      </c>
      <c r="N167" s="13" t="s">
        <v>14</v>
      </c>
      <c r="O167" s="13" t="s">
        <v>15</v>
      </c>
      <c r="P167" s="9" t="s">
        <v>16</v>
      </c>
    </row>
    <row r="168" spans="1:28">
      <c r="A168" s="8">
        <v>164</v>
      </c>
      <c r="B168" s="9" t="s">
        <v>867</v>
      </c>
      <c r="C168" s="104">
        <v>944363195888</v>
      </c>
      <c r="D168" s="21" t="s">
        <v>868</v>
      </c>
      <c r="E168" s="12" t="s">
        <v>1128</v>
      </c>
      <c r="F168" s="11" t="s">
        <v>30</v>
      </c>
      <c r="G168" s="166">
        <v>44392</v>
      </c>
      <c r="H168" s="11" t="s">
        <v>273</v>
      </c>
      <c r="I168" s="12" t="s">
        <v>20</v>
      </c>
      <c r="J168" s="11" t="s">
        <v>58</v>
      </c>
      <c r="K168" s="10" t="s">
        <v>22</v>
      </c>
      <c r="L168" s="13"/>
      <c r="M168" s="13"/>
      <c r="N168" s="13"/>
      <c r="O168" s="13"/>
      <c r="P168" s="9" t="s">
        <v>16</v>
      </c>
    </row>
    <row r="169" spans="1:28">
      <c r="A169" s="8">
        <v>165</v>
      </c>
      <c r="B169" s="62" t="s">
        <v>557</v>
      </c>
      <c r="C169" s="68" t="s">
        <v>1152</v>
      </c>
      <c r="D169" s="95" t="s">
        <v>1153</v>
      </c>
      <c r="E169" s="12" t="s">
        <v>1127</v>
      </c>
      <c r="F169" s="62" t="s">
        <v>30</v>
      </c>
      <c r="G169" s="170">
        <v>43061</v>
      </c>
      <c r="H169" s="62" t="s">
        <v>559</v>
      </c>
      <c r="I169" s="66" t="s">
        <v>20</v>
      </c>
      <c r="J169" s="62"/>
      <c r="K169" s="65">
        <v>43593</v>
      </c>
      <c r="L169" s="66" t="s">
        <v>12</v>
      </c>
      <c r="M169" s="66" t="s">
        <v>13</v>
      </c>
      <c r="N169" s="66"/>
      <c r="O169" s="66"/>
      <c r="P169" s="62"/>
      <c r="Q169" s="67"/>
      <c r="R169" s="67"/>
      <c r="S169" s="67"/>
      <c r="T169" s="67"/>
      <c r="U169" s="67"/>
      <c r="V169" s="67"/>
      <c r="W169" s="67"/>
      <c r="X169" s="67"/>
      <c r="Y169" s="67"/>
      <c r="Z169" s="67"/>
      <c r="AA169" s="67"/>
      <c r="AB169" s="67"/>
    </row>
    <row r="170" spans="1:28">
      <c r="A170" s="8">
        <v>166</v>
      </c>
      <c r="B170" s="62" t="s">
        <v>560</v>
      </c>
      <c r="C170" s="88"/>
      <c r="D170" s="105"/>
      <c r="E170" s="12" t="s">
        <v>1128</v>
      </c>
      <c r="F170" s="62" t="s">
        <v>30</v>
      </c>
      <c r="G170" s="170">
        <v>42531</v>
      </c>
      <c r="H170" s="62" t="s">
        <v>559</v>
      </c>
      <c r="I170" s="66" t="s">
        <v>20</v>
      </c>
      <c r="J170" s="62"/>
      <c r="K170" s="65">
        <v>43501</v>
      </c>
      <c r="L170" s="66" t="s">
        <v>12</v>
      </c>
      <c r="M170" s="66" t="s">
        <v>13</v>
      </c>
      <c r="N170" s="66"/>
      <c r="O170" s="66"/>
      <c r="P170" s="62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  <c r="AB170" s="67"/>
    </row>
    <row r="171" spans="1:28">
      <c r="A171" s="8">
        <v>167</v>
      </c>
      <c r="B171" s="9" t="s">
        <v>300</v>
      </c>
      <c r="C171" s="47">
        <v>605521642677</v>
      </c>
      <c r="D171" s="20" t="s">
        <v>869</v>
      </c>
      <c r="E171" s="12" t="s">
        <v>1128</v>
      </c>
      <c r="F171" s="11" t="s">
        <v>30</v>
      </c>
      <c r="G171" s="166">
        <v>44410</v>
      </c>
      <c r="H171" s="11" t="s">
        <v>273</v>
      </c>
      <c r="I171" s="12" t="s">
        <v>20</v>
      </c>
      <c r="J171" s="11" t="s">
        <v>58</v>
      </c>
      <c r="K171" s="10" t="s">
        <v>22</v>
      </c>
      <c r="L171" s="13"/>
      <c r="M171" s="13"/>
      <c r="N171" s="13"/>
      <c r="O171" s="13"/>
      <c r="P171" s="9" t="s">
        <v>16</v>
      </c>
    </row>
    <row r="172" spans="1:28">
      <c r="A172" s="8">
        <v>168</v>
      </c>
      <c r="B172" s="9" t="s">
        <v>870</v>
      </c>
      <c r="C172" s="37">
        <v>522534137346</v>
      </c>
      <c r="D172" s="21" t="s">
        <v>871</v>
      </c>
      <c r="E172" s="12" t="s">
        <v>1128</v>
      </c>
      <c r="F172" s="11" t="s">
        <v>30</v>
      </c>
      <c r="G172" s="166">
        <v>44440</v>
      </c>
      <c r="H172" s="11" t="s">
        <v>273</v>
      </c>
      <c r="I172" s="12" t="s">
        <v>20</v>
      </c>
      <c r="J172" s="11" t="s">
        <v>55</v>
      </c>
      <c r="K172" s="10" t="s">
        <v>22</v>
      </c>
      <c r="L172" s="13"/>
      <c r="M172" s="13"/>
      <c r="N172" s="13"/>
      <c r="O172" s="13"/>
      <c r="P172" s="9" t="s">
        <v>16</v>
      </c>
    </row>
    <row r="173" spans="1:28">
      <c r="A173" s="8">
        <v>169</v>
      </c>
      <c r="B173" s="9" t="s">
        <v>304</v>
      </c>
      <c r="C173" s="45">
        <v>807130686073</v>
      </c>
      <c r="D173" s="28" t="s">
        <v>872</v>
      </c>
      <c r="E173" s="12" t="s">
        <v>1128</v>
      </c>
      <c r="F173" s="11" t="s">
        <v>25</v>
      </c>
      <c r="G173" s="166">
        <v>36693</v>
      </c>
      <c r="H173" s="11" t="s">
        <v>306</v>
      </c>
      <c r="I173" s="12" t="s">
        <v>20</v>
      </c>
      <c r="J173" s="11" t="s">
        <v>307</v>
      </c>
      <c r="K173" s="10" t="s">
        <v>22</v>
      </c>
      <c r="L173" s="13" t="s">
        <v>12</v>
      </c>
      <c r="M173" s="13" t="s">
        <v>13</v>
      </c>
      <c r="N173" s="13" t="s">
        <v>14</v>
      </c>
      <c r="O173" s="13" t="s">
        <v>15</v>
      </c>
      <c r="P173" s="9" t="s">
        <v>16</v>
      </c>
    </row>
    <row r="174" spans="1:28">
      <c r="A174" s="8">
        <v>170</v>
      </c>
      <c r="B174" s="9" t="s">
        <v>308</v>
      </c>
      <c r="C174" s="106">
        <v>301528996553</v>
      </c>
      <c r="D174" s="29" t="s">
        <v>873</v>
      </c>
      <c r="E174" s="12" t="s">
        <v>1128</v>
      </c>
      <c r="F174" s="11" t="s">
        <v>65</v>
      </c>
      <c r="G174" s="166">
        <v>35597</v>
      </c>
      <c r="H174" s="11" t="s">
        <v>306</v>
      </c>
      <c r="I174" s="12" t="s">
        <v>20</v>
      </c>
      <c r="J174" s="11" t="s">
        <v>27</v>
      </c>
      <c r="K174" s="10" t="s">
        <v>22</v>
      </c>
      <c r="L174" s="13" t="s">
        <v>12</v>
      </c>
      <c r="M174" s="13" t="s">
        <v>13</v>
      </c>
      <c r="N174" s="13" t="s">
        <v>14</v>
      </c>
      <c r="O174" s="13" t="s">
        <v>15</v>
      </c>
      <c r="P174" s="9" t="s">
        <v>16</v>
      </c>
    </row>
    <row r="175" spans="1:28">
      <c r="A175" s="8">
        <v>171</v>
      </c>
      <c r="B175" s="9" t="s">
        <v>310</v>
      </c>
      <c r="C175" s="106">
        <v>935314512010</v>
      </c>
      <c r="D175" s="29" t="s">
        <v>874</v>
      </c>
      <c r="E175" s="12" t="s">
        <v>1128</v>
      </c>
      <c r="F175" s="11" t="s">
        <v>65</v>
      </c>
      <c r="G175" s="166">
        <v>34872</v>
      </c>
      <c r="H175" s="11" t="s">
        <v>306</v>
      </c>
      <c r="I175" s="12" t="s">
        <v>20</v>
      </c>
      <c r="J175" s="11" t="s">
        <v>312</v>
      </c>
      <c r="K175" s="10" t="s">
        <v>22</v>
      </c>
      <c r="L175" s="13" t="s">
        <v>12</v>
      </c>
      <c r="M175" s="13" t="s">
        <v>13</v>
      </c>
      <c r="N175" s="13" t="s">
        <v>14</v>
      </c>
      <c r="O175" s="13" t="s">
        <v>15</v>
      </c>
      <c r="P175" s="9" t="s">
        <v>16</v>
      </c>
    </row>
    <row r="176" spans="1:28">
      <c r="A176" s="8">
        <v>172</v>
      </c>
      <c r="B176" s="9" t="s">
        <v>313</v>
      </c>
      <c r="C176" s="106">
        <v>387569775378</v>
      </c>
      <c r="D176" s="29" t="s">
        <v>875</v>
      </c>
      <c r="E176" s="12" t="s">
        <v>1127</v>
      </c>
      <c r="F176" s="11" t="s">
        <v>30</v>
      </c>
      <c r="G176" s="166">
        <v>37104</v>
      </c>
      <c r="H176" s="11" t="s">
        <v>306</v>
      </c>
      <c r="I176" s="12" t="s">
        <v>20</v>
      </c>
      <c r="J176" s="11" t="s">
        <v>315</v>
      </c>
      <c r="K176" s="10" t="s">
        <v>22</v>
      </c>
      <c r="L176" s="13" t="s">
        <v>12</v>
      </c>
      <c r="M176" s="13" t="s">
        <v>13</v>
      </c>
      <c r="N176" s="13" t="s">
        <v>14</v>
      </c>
      <c r="O176" s="13" t="s">
        <v>15</v>
      </c>
      <c r="P176" s="9" t="s">
        <v>16</v>
      </c>
    </row>
    <row r="177" spans="1:28">
      <c r="A177" s="8">
        <v>173</v>
      </c>
      <c r="B177" s="9" t="s">
        <v>316</v>
      </c>
      <c r="C177" s="106">
        <v>509534070550</v>
      </c>
      <c r="D177" s="29" t="s">
        <v>876</v>
      </c>
      <c r="E177" s="12" t="s">
        <v>1127</v>
      </c>
      <c r="F177" s="11" t="s">
        <v>30</v>
      </c>
      <c r="G177" s="166">
        <v>37165</v>
      </c>
      <c r="H177" s="11" t="s">
        <v>306</v>
      </c>
      <c r="I177" s="12" t="s">
        <v>20</v>
      </c>
      <c r="J177" s="11" t="s">
        <v>318</v>
      </c>
      <c r="K177" s="10" t="s">
        <v>22</v>
      </c>
      <c r="L177" s="13" t="s">
        <v>12</v>
      </c>
      <c r="M177" s="13" t="s">
        <v>13</v>
      </c>
      <c r="N177" s="13" t="s">
        <v>14</v>
      </c>
      <c r="O177" s="13" t="s">
        <v>15</v>
      </c>
      <c r="P177" s="9" t="s">
        <v>16</v>
      </c>
    </row>
    <row r="178" spans="1:28">
      <c r="A178" s="8">
        <v>174</v>
      </c>
      <c r="B178" s="9" t="s">
        <v>319</v>
      </c>
      <c r="C178" s="106">
        <v>873150832085</v>
      </c>
      <c r="D178" s="29" t="s">
        <v>877</v>
      </c>
      <c r="E178" s="12" t="s">
        <v>1128</v>
      </c>
      <c r="F178" s="11" t="s">
        <v>30</v>
      </c>
      <c r="G178" s="166">
        <v>39975</v>
      </c>
      <c r="H178" s="11" t="s">
        <v>306</v>
      </c>
      <c r="I178" s="12" t="s">
        <v>20</v>
      </c>
      <c r="J178" s="11" t="s">
        <v>220</v>
      </c>
      <c r="K178" s="10" t="s">
        <v>22</v>
      </c>
      <c r="L178" s="13" t="s">
        <v>12</v>
      </c>
      <c r="M178" s="13" t="s">
        <v>13</v>
      </c>
      <c r="N178" s="13" t="s">
        <v>14</v>
      </c>
      <c r="O178" s="13" t="s">
        <v>15</v>
      </c>
      <c r="P178" s="9" t="s">
        <v>16</v>
      </c>
    </row>
    <row r="179" spans="1:28">
      <c r="A179" s="8">
        <v>175</v>
      </c>
      <c r="B179" s="62" t="s">
        <v>584</v>
      </c>
      <c r="C179" s="68" t="s">
        <v>1154</v>
      </c>
      <c r="D179" s="107" t="s">
        <v>1047</v>
      </c>
      <c r="E179" s="12" t="s">
        <v>1127</v>
      </c>
      <c r="F179" s="62" t="s">
        <v>30</v>
      </c>
      <c r="G179" s="170">
        <v>34899</v>
      </c>
      <c r="H179" s="62" t="s">
        <v>306</v>
      </c>
      <c r="I179" s="66" t="s">
        <v>20</v>
      </c>
      <c r="J179" s="62"/>
      <c r="K179" s="70">
        <v>43069</v>
      </c>
      <c r="L179" s="66" t="s">
        <v>12</v>
      </c>
      <c r="M179" s="66"/>
      <c r="N179" s="66"/>
      <c r="O179" s="66"/>
      <c r="P179" s="62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</row>
    <row r="180" spans="1:28">
      <c r="A180" s="8">
        <v>176</v>
      </c>
      <c r="B180" s="9" t="s">
        <v>321</v>
      </c>
      <c r="C180" s="47">
        <v>827214873306</v>
      </c>
      <c r="D180" s="28" t="s">
        <v>878</v>
      </c>
      <c r="E180" s="12" t="s">
        <v>1127</v>
      </c>
      <c r="F180" s="11" t="s">
        <v>70</v>
      </c>
      <c r="G180" s="166">
        <v>38516</v>
      </c>
      <c r="H180" s="11" t="s">
        <v>323</v>
      </c>
      <c r="I180" s="12" t="s">
        <v>20</v>
      </c>
      <c r="J180" s="11" t="s">
        <v>324</v>
      </c>
      <c r="K180" s="10" t="s">
        <v>22</v>
      </c>
      <c r="L180" s="13" t="s">
        <v>12</v>
      </c>
      <c r="M180" s="13" t="s">
        <v>13</v>
      </c>
      <c r="N180" s="13" t="s">
        <v>14</v>
      </c>
      <c r="O180" s="13" t="s">
        <v>15</v>
      </c>
      <c r="P180" s="9" t="s">
        <v>16</v>
      </c>
    </row>
    <row r="181" spans="1:28">
      <c r="A181" s="8">
        <v>177</v>
      </c>
      <c r="B181" s="9" t="s">
        <v>325</v>
      </c>
      <c r="C181" s="47">
        <v>505017855680</v>
      </c>
      <c r="D181" s="28" t="s">
        <v>879</v>
      </c>
      <c r="E181" s="12" t="s">
        <v>1128</v>
      </c>
      <c r="F181" s="11" t="s">
        <v>30</v>
      </c>
      <c r="G181" s="166">
        <v>40340</v>
      </c>
      <c r="H181" s="11" t="s">
        <v>323</v>
      </c>
      <c r="I181" s="12" t="s">
        <v>20</v>
      </c>
      <c r="J181" s="11" t="s">
        <v>239</v>
      </c>
      <c r="K181" s="10" t="s">
        <v>22</v>
      </c>
      <c r="L181" s="13" t="s">
        <v>12</v>
      </c>
      <c r="M181" s="13" t="s">
        <v>13</v>
      </c>
      <c r="N181" s="13" t="s">
        <v>14</v>
      </c>
      <c r="O181" s="13" t="s">
        <v>15</v>
      </c>
      <c r="P181" s="9" t="s">
        <v>16</v>
      </c>
    </row>
    <row r="182" spans="1:28">
      <c r="A182" s="8">
        <v>178</v>
      </c>
      <c r="B182" s="9" t="s">
        <v>327</v>
      </c>
      <c r="C182" s="37">
        <v>481519407653</v>
      </c>
      <c r="D182" s="29" t="s">
        <v>880</v>
      </c>
      <c r="E182" s="12" t="s">
        <v>1128</v>
      </c>
      <c r="F182" s="11" t="s">
        <v>30</v>
      </c>
      <c r="G182" s="166">
        <v>39601</v>
      </c>
      <c r="H182" s="11" t="s">
        <v>323</v>
      </c>
      <c r="I182" s="12" t="s">
        <v>20</v>
      </c>
      <c r="J182" s="11" t="s">
        <v>75</v>
      </c>
      <c r="K182" s="10" t="s">
        <v>22</v>
      </c>
      <c r="L182" s="13" t="s">
        <v>12</v>
      </c>
      <c r="M182" s="13" t="s">
        <v>13</v>
      </c>
      <c r="N182" s="13" t="s">
        <v>14</v>
      </c>
      <c r="O182" s="13" t="s">
        <v>15</v>
      </c>
      <c r="P182" s="9" t="s">
        <v>16</v>
      </c>
    </row>
    <row r="183" spans="1:28">
      <c r="A183" s="8">
        <v>179</v>
      </c>
      <c r="B183" s="9" t="s">
        <v>329</v>
      </c>
      <c r="C183" s="37">
        <v>585877898424</v>
      </c>
      <c r="D183" s="29" t="s">
        <v>881</v>
      </c>
      <c r="E183" s="12" t="s">
        <v>1128</v>
      </c>
      <c r="F183" s="11" t="s">
        <v>30</v>
      </c>
      <c r="G183" s="166">
        <v>39685</v>
      </c>
      <c r="H183" s="11" t="s">
        <v>323</v>
      </c>
      <c r="I183" s="12" t="s">
        <v>20</v>
      </c>
      <c r="J183" s="11" t="s">
        <v>331</v>
      </c>
      <c r="K183" s="10" t="s">
        <v>22</v>
      </c>
      <c r="L183" s="13" t="s">
        <v>12</v>
      </c>
      <c r="M183" s="13" t="s">
        <v>13</v>
      </c>
      <c r="N183" s="13" t="s">
        <v>14</v>
      </c>
      <c r="O183" s="13" t="s">
        <v>15</v>
      </c>
      <c r="P183" s="9" t="s">
        <v>16</v>
      </c>
    </row>
    <row r="184" spans="1:28">
      <c r="A184" s="8">
        <v>180</v>
      </c>
      <c r="B184" s="9" t="s">
        <v>332</v>
      </c>
      <c r="C184" s="37">
        <v>839677975175</v>
      </c>
      <c r="D184" s="29" t="s">
        <v>882</v>
      </c>
      <c r="E184" s="12" t="s">
        <v>1128</v>
      </c>
      <c r="F184" s="11" t="s">
        <v>30</v>
      </c>
      <c r="G184" s="166">
        <v>39975</v>
      </c>
      <c r="H184" s="11" t="s">
        <v>323</v>
      </c>
      <c r="I184" s="12" t="s">
        <v>20</v>
      </c>
      <c r="J184" s="11" t="s">
        <v>220</v>
      </c>
      <c r="K184" s="10" t="s">
        <v>22</v>
      </c>
      <c r="L184" s="13" t="s">
        <v>12</v>
      </c>
      <c r="M184" s="13" t="s">
        <v>13</v>
      </c>
      <c r="N184" s="13" t="s">
        <v>14</v>
      </c>
      <c r="O184" s="13" t="s">
        <v>15</v>
      </c>
      <c r="P184" s="9" t="s">
        <v>16</v>
      </c>
    </row>
    <row r="185" spans="1:28">
      <c r="A185" s="8">
        <v>181</v>
      </c>
      <c r="B185" s="9" t="s">
        <v>334</v>
      </c>
      <c r="C185" s="47">
        <v>631643102728</v>
      </c>
      <c r="D185" s="28" t="s">
        <v>883</v>
      </c>
      <c r="E185" s="12" t="s">
        <v>1128</v>
      </c>
      <c r="F185" s="11" t="s">
        <v>30</v>
      </c>
      <c r="G185" s="166">
        <v>40340</v>
      </c>
      <c r="H185" s="11" t="s">
        <v>323</v>
      </c>
      <c r="I185" s="12" t="s">
        <v>20</v>
      </c>
      <c r="J185" s="11" t="s">
        <v>239</v>
      </c>
      <c r="K185" s="10" t="s">
        <v>22</v>
      </c>
      <c r="L185" s="13" t="s">
        <v>12</v>
      </c>
      <c r="M185" s="13" t="s">
        <v>13</v>
      </c>
      <c r="N185" s="13" t="s">
        <v>14</v>
      </c>
      <c r="O185" s="13" t="s">
        <v>15</v>
      </c>
      <c r="P185" s="9" t="s">
        <v>16</v>
      </c>
    </row>
    <row r="186" spans="1:28">
      <c r="A186" s="8">
        <v>182</v>
      </c>
      <c r="B186" s="9" t="s">
        <v>336</v>
      </c>
      <c r="C186" s="37">
        <v>361535616593</v>
      </c>
      <c r="D186" s="29" t="s">
        <v>884</v>
      </c>
      <c r="E186" s="12" t="s">
        <v>1127</v>
      </c>
      <c r="F186" s="11" t="s">
        <v>30</v>
      </c>
      <c r="G186" s="166">
        <v>40709</v>
      </c>
      <c r="H186" s="11" t="s">
        <v>323</v>
      </c>
      <c r="I186" s="12" t="s">
        <v>20</v>
      </c>
      <c r="J186" s="11" t="s">
        <v>198</v>
      </c>
      <c r="K186" s="10" t="s">
        <v>22</v>
      </c>
      <c r="L186" s="13" t="s">
        <v>12</v>
      </c>
      <c r="M186" s="13" t="s">
        <v>13</v>
      </c>
      <c r="N186" s="13" t="s">
        <v>14</v>
      </c>
      <c r="O186" s="13" t="s">
        <v>15</v>
      </c>
      <c r="P186" s="9" t="s">
        <v>16</v>
      </c>
    </row>
    <row r="187" spans="1:28">
      <c r="A187" s="8">
        <v>183</v>
      </c>
      <c r="B187" s="9" t="s">
        <v>338</v>
      </c>
      <c r="C187" s="37">
        <v>258572742877</v>
      </c>
      <c r="D187" s="29" t="s">
        <v>885</v>
      </c>
      <c r="E187" s="12" t="s">
        <v>1128</v>
      </c>
      <c r="F187" s="11" t="s">
        <v>30</v>
      </c>
      <c r="G187" s="166">
        <v>41435</v>
      </c>
      <c r="H187" s="11" t="s">
        <v>323</v>
      </c>
      <c r="I187" s="12" t="s">
        <v>20</v>
      </c>
      <c r="J187" s="11" t="s">
        <v>34</v>
      </c>
      <c r="K187" s="10" t="s">
        <v>22</v>
      </c>
      <c r="L187" s="13" t="s">
        <v>12</v>
      </c>
      <c r="M187" s="13" t="s">
        <v>13</v>
      </c>
      <c r="N187" s="13" t="s">
        <v>14</v>
      </c>
      <c r="O187" s="13" t="s">
        <v>15</v>
      </c>
      <c r="P187" s="9" t="s">
        <v>16</v>
      </c>
    </row>
    <row r="188" spans="1:28">
      <c r="A188" s="8">
        <v>184</v>
      </c>
      <c r="B188" s="9" t="s">
        <v>340</v>
      </c>
      <c r="C188" s="47">
        <v>271024155356</v>
      </c>
      <c r="D188" s="28" t="s">
        <v>886</v>
      </c>
      <c r="E188" s="12" t="s">
        <v>1128</v>
      </c>
      <c r="F188" s="11" t="s">
        <v>30</v>
      </c>
      <c r="G188" s="166">
        <v>41435</v>
      </c>
      <c r="H188" s="11" t="s">
        <v>323</v>
      </c>
      <c r="I188" s="12" t="s">
        <v>20</v>
      </c>
      <c r="J188" s="11" t="s">
        <v>34</v>
      </c>
      <c r="K188" s="10" t="s">
        <v>22</v>
      </c>
      <c r="L188" s="13" t="s">
        <v>12</v>
      </c>
      <c r="M188" s="13" t="s">
        <v>13</v>
      </c>
      <c r="N188" s="13" t="s">
        <v>14</v>
      </c>
      <c r="O188" s="13" t="s">
        <v>15</v>
      </c>
      <c r="P188" s="9" t="s">
        <v>16</v>
      </c>
    </row>
    <row r="189" spans="1:28">
      <c r="A189" s="8">
        <v>185</v>
      </c>
      <c r="B189" s="9" t="s">
        <v>342</v>
      </c>
      <c r="C189" s="37">
        <v>859868972600</v>
      </c>
      <c r="D189" s="29" t="s">
        <v>887</v>
      </c>
      <c r="E189" s="12" t="s">
        <v>1127</v>
      </c>
      <c r="F189" s="11" t="s">
        <v>30</v>
      </c>
      <c r="G189" s="166">
        <v>41610</v>
      </c>
      <c r="H189" s="11" t="s">
        <v>323</v>
      </c>
      <c r="I189" s="12" t="s">
        <v>20</v>
      </c>
      <c r="J189" s="11" t="s">
        <v>344</v>
      </c>
      <c r="K189" s="10" t="s">
        <v>22</v>
      </c>
      <c r="L189" s="13" t="s">
        <v>12</v>
      </c>
      <c r="M189" s="13" t="s">
        <v>13</v>
      </c>
      <c r="N189" s="13" t="s">
        <v>14</v>
      </c>
      <c r="O189" s="13" t="s">
        <v>15</v>
      </c>
      <c r="P189" s="9" t="s">
        <v>16</v>
      </c>
    </row>
    <row r="190" spans="1:28">
      <c r="A190" s="8">
        <v>186</v>
      </c>
      <c r="B190" s="62" t="s">
        <v>586</v>
      </c>
      <c r="C190" s="63">
        <v>896230031168</v>
      </c>
      <c r="D190" s="64" t="s">
        <v>1048</v>
      </c>
      <c r="E190" s="12" t="s">
        <v>1128</v>
      </c>
      <c r="F190" s="62" t="s">
        <v>30</v>
      </c>
      <c r="G190" s="170">
        <v>39975</v>
      </c>
      <c r="H190" s="62" t="s">
        <v>588</v>
      </c>
      <c r="I190" s="66" t="s">
        <v>20</v>
      </c>
      <c r="J190" s="62"/>
      <c r="K190" s="65">
        <v>43211</v>
      </c>
      <c r="L190" s="66" t="s">
        <v>12</v>
      </c>
      <c r="M190" s="66"/>
      <c r="N190" s="66"/>
      <c r="O190" s="66"/>
      <c r="P190" s="62"/>
      <c r="Q190" s="67"/>
      <c r="R190" s="67"/>
      <c r="S190" s="67"/>
      <c r="T190" s="67"/>
      <c r="U190" s="67"/>
      <c r="V190" s="67"/>
      <c r="W190" s="67"/>
      <c r="X190" s="67"/>
      <c r="Y190" s="67"/>
      <c r="Z190" s="67"/>
      <c r="AA190" s="67"/>
      <c r="AB190" s="67"/>
    </row>
    <row r="191" spans="1:28">
      <c r="A191" s="8">
        <v>187</v>
      </c>
      <c r="B191" s="9" t="s">
        <v>345</v>
      </c>
      <c r="C191" s="47">
        <v>650525983256</v>
      </c>
      <c r="D191" s="28" t="s">
        <v>888</v>
      </c>
      <c r="E191" s="12" t="s">
        <v>1128</v>
      </c>
      <c r="F191" s="11" t="s">
        <v>30</v>
      </c>
      <c r="G191" s="166">
        <v>43252</v>
      </c>
      <c r="H191" s="11" t="s">
        <v>323</v>
      </c>
      <c r="I191" s="12" t="s">
        <v>20</v>
      </c>
      <c r="J191" s="11" t="s">
        <v>72</v>
      </c>
      <c r="K191" s="10" t="s">
        <v>22</v>
      </c>
      <c r="L191" s="13"/>
      <c r="M191" s="13" t="s">
        <v>13</v>
      </c>
      <c r="N191" s="13" t="s">
        <v>14</v>
      </c>
      <c r="O191" s="13" t="s">
        <v>15</v>
      </c>
      <c r="P191" s="9" t="s">
        <v>16</v>
      </c>
    </row>
    <row r="192" spans="1:28">
      <c r="A192" s="8">
        <v>188</v>
      </c>
      <c r="B192" s="9" t="s">
        <v>347</v>
      </c>
      <c r="C192" s="47" t="s">
        <v>889</v>
      </c>
      <c r="D192" s="20" t="s">
        <v>890</v>
      </c>
      <c r="E192" s="12" t="s">
        <v>1127</v>
      </c>
      <c r="F192" s="11" t="s">
        <v>70</v>
      </c>
      <c r="G192" s="166">
        <v>37060</v>
      </c>
      <c r="H192" s="11" t="s">
        <v>349</v>
      </c>
      <c r="I192" s="12" t="s">
        <v>20</v>
      </c>
      <c r="J192" s="11" t="s">
        <v>350</v>
      </c>
      <c r="K192" s="10" t="s">
        <v>22</v>
      </c>
      <c r="L192" s="13" t="s">
        <v>12</v>
      </c>
      <c r="M192" s="13" t="s">
        <v>13</v>
      </c>
      <c r="N192" s="13" t="s">
        <v>14</v>
      </c>
      <c r="O192" s="13" t="s">
        <v>15</v>
      </c>
      <c r="P192" s="9" t="s">
        <v>16</v>
      </c>
    </row>
    <row r="193" spans="1:28">
      <c r="A193" s="8">
        <v>189</v>
      </c>
      <c r="B193" s="9" t="s">
        <v>351</v>
      </c>
      <c r="C193" s="47" t="s">
        <v>891</v>
      </c>
      <c r="D193" s="20" t="s">
        <v>892</v>
      </c>
      <c r="E193" s="12" t="s">
        <v>1128</v>
      </c>
      <c r="F193" s="11" t="s">
        <v>30</v>
      </c>
      <c r="G193" s="166">
        <v>38516</v>
      </c>
      <c r="H193" s="11" t="s">
        <v>349</v>
      </c>
      <c r="I193" s="12" t="s">
        <v>20</v>
      </c>
      <c r="J193" s="11" t="s">
        <v>324</v>
      </c>
      <c r="K193" s="10" t="s">
        <v>22</v>
      </c>
      <c r="L193" s="13" t="s">
        <v>12</v>
      </c>
      <c r="M193" s="13" t="s">
        <v>13</v>
      </c>
      <c r="N193" s="13" t="s">
        <v>14</v>
      </c>
      <c r="O193" s="13" t="s">
        <v>15</v>
      </c>
      <c r="P193" s="9" t="s">
        <v>16</v>
      </c>
    </row>
    <row r="194" spans="1:28">
      <c r="A194" s="8">
        <v>190</v>
      </c>
      <c r="B194" s="9" t="s">
        <v>353</v>
      </c>
      <c r="C194" s="47" t="s">
        <v>893</v>
      </c>
      <c r="D194" s="20" t="s">
        <v>894</v>
      </c>
      <c r="E194" s="12" t="s">
        <v>1127</v>
      </c>
      <c r="F194" s="11" t="s">
        <v>30</v>
      </c>
      <c r="G194" s="166">
        <v>39975</v>
      </c>
      <c r="H194" s="11" t="s">
        <v>349</v>
      </c>
      <c r="I194" s="12" t="s">
        <v>20</v>
      </c>
      <c r="J194" s="11" t="s">
        <v>220</v>
      </c>
      <c r="K194" s="10" t="s">
        <v>22</v>
      </c>
      <c r="L194" s="13" t="s">
        <v>12</v>
      </c>
      <c r="M194" s="13" t="s">
        <v>13</v>
      </c>
      <c r="N194" s="13" t="s">
        <v>14</v>
      </c>
      <c r="O194" s="13" t="s">
        <v>15</v>
      </c>
      <c r="P194" s="9" t="s">
        <v>16</v>
      </c>
    </row>
    <row r="195" spans="1:28">
      <c r="A195" s="8">
        <v>191</v>
      </c>
      <c r="B195" s="9" t="s">
        <v>355</v>
      </c>
      <c r="C195" s="47" t="s">
        <v>895</v>
      </c>
      <c r="D195" s="20" t="s">
        <v>896</v>
      </c>
      <c r="E195" s="12" t="s">
        <v>1128</v>
      </c>
      <c r="F195" s="11" t="s">
        <v>30</v>
      </c>
      <c r="G195" s="166">
        <v>40709</v>
      </c>
      <c r="H195" s="11" t="s">
        <v>349</v>
      </c>
      <c r="I195" s="12" t="s">
        <v>20</v>
      </c>
      <c r="J195" s="11" t="s">
        <v>198</v>
      </c>
      <c r="K195" s="10" t="s">
        <v>22</v>
      </c>
      <c r="L195" s="13" t="s">
        <v>12</v>
      </c>
      <c r="M195" s="13" t="s">
        <v>13</v>
      </c>
      <c r="N195" s="13" t="s">
        <v>14</v>
      </c>
      <c r="O195" s="13" t="s">
        <v>15</v>
      </c>
      <c r="P195" s="9" t="s">
        <v>16</v>
      </c>
    </row>
    <row r="196" spans="1:28">
      <c r="A196" s="8">
        <v>192</v>
      </c>
      <c r="B196" s="9" t="s">
        <v>357</v>
      </c>
      <c r="C196" s="47" t="s">
        <v>897</v>
      </c>
      <c r="D196" s="20" t="s">
        <v>898</v>
      </c>
      <c r="E196" s="12" t="s">
        <v>1128</v>
      </c>
      <c r="F196" s="11" t="s">
        <v>30</v>
      </c>
      <c r="G196" s="166">
        <v>40725</v>
      </c>
      <c r="H196" s="11" t="s">
        <v>349</v>
      </c>
      <c r="I196" s="12" t="s">
        <v>20</v>
      </c>
      <c r="J196" s="11" t="s">
        <v>359</v>
      </c>
      <c r="K196" s="10" t="s">
        <v>22</v>
      </c>
      <c r="L196" s="13" t="s">
        <v>12</v>
      </c>
      <c r="M196" s="13" t="s">
        <v>13</v>
      </c>
      <c r="N196" s="13" t="s">
        <v>14</v>
      </c>
      <c r="O196" s="13" t="s">
        <v>15</v>
      </c>
      <c r="P196" s="9" t="s">
        <v>16</v>
      </c>
    </row>
    <row r="197" spans="1:28">
      <c r="A197" s="8">
        <v>193</v>
      </c>
      <c r="B197" s="9" t="s">
        <v>360</v>
      </c>
      <c r="C197" s="47" t="s">
        <v>899</v>
      </c>
      <c r="D197" s="20" t="s">
        <v>900</v>
      </c>
      <c r="E197" s="12" t="s">
        <v>1127</v>
      </c>
      <c r="F197" s="11" t="s">
        <v>30</v>
      </c>
      <c r="G197" s="166">
        <v>41214</v>
      </c>
      <c r="H197" s="11" t="s">
        <v>349</v>
      </c>
      <c r="I197" s="12" t="s">
        <v>20</v>
      </c>
      <c r="J197" s="11" t="s">
        <v>362</v>
      </c>
      <c r="K197" s="10" t="s">
        <v>22</v>
      </c>
      <c r="L197" s="13" t="s">
        <v>12</v>
      </c>
      <c r="M197" s="13" t="s">
        <v>13</v>
      </c>
      <c r="N197" s="13" t="s">
        <v>14</v>
      </c>
      <c r="O197" s="13" t="s">
        <v>15</v>
      </c>
      <c r="P197" s="9" t="s">
        <v>16</v>
      </c>
    </row>
    <row r="198" spans="1:28">
      <c r="A198" s="8">
        <v>194</v>
      </c>
      <c r="B198" s="9" t="s">
        <v>363</v>
      </c>
      <c r="C198" s="37" t="s">
        <v>901</v>
      </c>
      <c r="D198" s="21" t="s">
        <v>902</v>
      </c>
      <c r="E198" s="12" t="s">
        <v>1128</v>
      </c>
      <c r="F198" s="11" t="s">
        <v>30</v>
      </c>
      <c r="G198" s="166">
        <v>41435</v>
      </c>
      <c r="H198" s="11" t="s">
        <v>349</v>
      </c>
      <c r="I198" s="12" t="s">
        <v>20</v>
      </c>
      <c r="J198" s="11" t="s">
        <v>34</v>
      </c>
      <c r="K198" s="10" t="s">
        <v>22</v>
      </c>
      <c r="L198" s="13" t="s">
        <v>12</v>
      </c>
      <c r="M198" s="13" t="s">
        <v>13</v>
      </c>
      <c r="N198" s="13" t="s">
        <v>14</v>
      </c>
      <c r="O198" s="13" t="s">
        <v>15</v>
      </c>
      <c r="P198" s="9" t="s">
        <v>16</v>
      </c>
    </row>
    <row r="199" spans="1:28">
      <c r="A199" s="8">
        <v>195</v>
      </c>
      <c r="B199" s="9" t="s">
        <v>365</v>
      </c>
      <c r="C199" s="37" t="s">
        <v>903</v>
      </c>
      <c r="D199" s="21" t="s">
        <v>904</v>
      </c>
      <c r="E199" s="12" t="s">
        <v>1128</v>
      </c>
      <c r="F199" s="11" t="s">
        <v>30</v>
      </c>
      <c r="G199" s="166">
        <v>41435</v>
      </c>
      <c r="H199" s="11" t="s">
        <v>349</v>
      </c>
      <c r="I199" s="12" t="s">
        <v>20</v>
      </c>
      <c r="J199" s="11" t="s">
        <v>34</v>
      </c>
      <c r="K199" s="10" t="s">
        <v>22</v>
      </c>
      <c r="L199" s="13" t="s">
        <v>12</v>
      </c>
      <c r="M199" s="13" t="s">
        <v>13</v>
      </c>
      <c r="N199" s="13" t="s">
        <v>14</v>
      </c>
      <c r="O199" s="13" t="s">
        <v>15</v>
      </c>
      <c r="P199" s="9" t="s">
        <v>16</v>
      </c>
    </row>
    <row r="200" spans="1:28">
      <c r="A200" s="8">
        <v>196</v>
      </c>
      <c r="B200" s="9" t="s">
        <v>367</v>
      </c>
      <c r="C200" s="47" t="s">
        <v>905</v>
      </c>
      <c r="D200" s="20" t="s">
        <v>906</v>
      </c>
      <c r="E200" s="12" t="s">
        <v>1127</v>
      </c>
      <c r="F200" s="11" t="s">
        <v>30</v>
      </c>
      <c r="G200" s="166">
        <v>41802</v>
      </c>
      <c r="H200" s="11" t="s">
        <v>349</v>
      </c>
      <c r="I200" s="12" t="s">
        <v>20</v>
      </c>
      <c r="J200" s="11" t="s">
        <v>140</v>
      </c>
      <c r="K200" s="10" t="s">
        <v>22</v>
      </c>
      <c r="L200" s="13" t="s">
        <v>12</v>
      </c>
      <c r="M200" s="13" t="s">
        <v>13</v>
      </c>
      <c r="N200" s="13" t="s">
        <v>14</v>
      </c>
      <c r="O200" s="13" t="s">
        <v>15</v>
      </c>
      <c r="P200" s="9" t="s">
        <v>16</v>
      </c>
    </row>
    <row r="201" spans="1:28">
      <c r="A201" s="8">
        <v>197</v>
      </c>
      <c r="B201" s="62" t="s">
        <v>589</v>
      </c>
      <c r="C201" s="63" t="s">
        <v>1049</v>
      </c>
      <c r="D201" s="64" t="s">
        <v>1050</v>
      </c>
      <c r="E201" s="12" t="s">
        <v>1128</v>
      </c>
      <c r="F201" s="62" t="s">
        <v>30</v>
      </c>
      <c r="G201" s="170">
        <v>39601</v>
      </c>
      <c r="H201" s="62" t="s">
        <v>591</v>
      </c>
      <c r="I201" s="66" t="s">
        <v>20</v>
      </c>
      <c r="J201" s="62"/>
      <c r="K201" s="70">
        <v>44560</v>
      </c>
      <c r="L201" s="66" t="s">
        <v>12</v>
      </c>
      <c r="M201" s="66" t="s">
        <v>13</v>
      </c>
      <c r="N201" s="66" t="s">
        <v>14</v>
      </c>
      <c r="O201" s="66" t="s">
        <v>15</v>
      </c>
      <c r="P201" s="62" t="s">
        <v>16</v>
      </c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7"/>
      <c r="AB201" s="67"/>
    </row>
    <row r="202" spans="1:28">
      <c r="A202" s="8">
        <v>198</v>
      </c>
      <c r="B202" s="62" t="s">
        <v>592</v>
      </c>
      <c r="C202" s="63" t="s">
        <v>1051</v>
      </c>
      <c r="D202" s="64" t="s">
        <v>1052</v>
      </c>
      <c r="E202" s="12" t="s">
        <v>1127</v>
      </c>
      <c r="F202" s="62" t="s">
        <v>30</v>
      </c>
      <c r="G202" s="170">
        <v>39246</v>
      </c>
      <c r="H202" s="62" t="s">
        <v>591</v>
      </c>
      <c r="I202" s="66" t="s">
        <v>20</v>
      </c>
      <c r="J202" s="66"/>
      <c r="K202" s="65">
        <v>44568</v>
      </c>
      <c r="L202" s="66" t="s">
        <v>12</v>
      </c>
      <c r="M202" s="66" t="s">
        <v>13</v>
      </c>
      <c r="N202" s="66" t="s">
        <v>14</v>
      </c>
      <c r="O202" s="66" t="s">
        <v>15</v>
      </c>
      <c r="P202" s="62" t="s">
        <v>16</v>
      </c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  <c r="AB202" s="67"/>
    </row>
    <row r="203" spans="1:28">
      <c r="A203" s="8">
        <v>199</v>
      </c>
      <c r="B203" s="62" t="s">
        <v>594</v>
      </c>
      <c r="C203" s="63" t="s">
        <v>1053</v>
      </c>
      <c r="D203" s="64" t="s">
        <v>1054</v>
      </c>
      <c r="E203" s="12" t="s">
        <v>1128</v>
      </c>
      <c r="F203" s="62" t="s">
        <v>30</v>
      </c>
      <c r="G203" s="170">
        <v>37060</v>
      </c>
      <c r="H203" s="62" t="s">
        <v>591</v>
      </c>
      <c r="I203" s="66" t="s">
        <v>20</v>
      </c>
      <c r="J203" s="66"/>
      <c r="K203" s="70">
        <v>44560</v>
      </c>
      <c r="L203" s="66" t="s">
        <v>12</v>
      </c>
      <c r="M203" s="66" t="s">
        <v>13</v>
      </c>
      <c r="N203" s="66" t="s">
        <v>14</v>
      </c>
      <c r="O203" s="66" t="s">
        <v>15</v>
      </c>
      <c r="P203" s="62" t="s">
        <v>16</v>
      </c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7"/>
      <c r="AB203" s="67"/>
    </row>
    <row r="204" spans="1:28">
      <c r="A204" s="8">
        <v>200</v>
      </c>
      <c r="B204" s="62" t="s">
        <v>596</v>
      </c>
      <c r="C204" s="63" t="s">
        <v>1055</v>
      </c>
      <c r="D204" s="64" t="s">
        <v>1056</v>
      </c>
      <c r="E204" s="12" t="s">
        <v>1127</v>
      </c>
      <c r="F204" s="62" t="s">
        <v>30</v>
      </c>
      <c r="G204" s="170">
        <v>39421</v>
      </c>
      <c r="H204" s="62" t="s">
        <v>591</v>
      </c>
      <c r="I204" s="66" t="s">
        <v>20</v>
      </c>
      <c r="J204" s="62"/>
      <c r="K204" s="65">
        <v>44582</v>
      </c>
      <c r="L204" s="66" t="s">
        <v>12</v>
      </c>
      <c r="M204" s="66" t="s">
        <v>13</v>
      </c>
      <c r="N204" s="66" t="s">
        <v>14</v>
      </c>
      <c r="O204" s="66" t="s">
        <v>15</v>
      </c>
      <c r="P204" s="62" t="s">
        <v>16</v>
      </c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</row>
    <row r="205" spans="1:28">
      <c r="A205" s="8">
        <v>201</v>
      </c>
      <c r="B205" s="62" t="s">
        <v>598</v>
      </c>
      <c r="C205" s="63" t="s">
        <v>1057</v>
      </c>
      <c r="D205" s="64" t="s">
        <v>1058</v>
      </c>
      <c r="E205" s="12" t="s">
        <v>1128</v>
      </c>
      <c r="F205" s="62" t="s">
        <v>30</v>
      </c>
      <c r="G205" s="170">
        <v>37883</v>
      </c>
      <c r="H205" s="62" t="s">
        <v>591</v>
      </c>
      <c r="I205" s="66" t="s">
        <v>20</v>
      </c>
      <c r="J205" s="62"/>
      <c r="K205" s="70">
        <v>44560</v>
      </c>
      <c r="L205" s="66" t="s">
        <v>12</v>
      </c>
      <c r="M205" s="66" t="s">
        <v>13</v>
      </c>
      <c r="N205" s="66" t="s">
        <v>14</v>
      </c>
      <c r="O205" s="66" t="s">
        <v>15</v>
      </c>
      <c r="P205" s="62" t="s">
        <v>16</v>
      </c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67"/>
    </row>
    <row r="206" spans="1:28">
      <c r="A206" s="8">
        <v>202</v>
      </c>
      <c r="B206" s="62" t="s">
        <v>600</v>
      </c>
      <c r="C206" s="63">
        <v>662898718912</v>
      </c>
      <c r="D206" s="64" t="s">
        <v>1059</v>
      </c>
      <c r="E206" s="12" t="s">
        <v>1127</v>
      </c>
      <c r="F206" s="62" t="s">
        <v>30</v>
      </c>
      <c r="G206" s="170">
        <v>39421</v>
      </c>
      <c r="H206" s="62" t="s">
        <v>186</v>
      </c>
      <c r="I206" s="66" t="s">
        <v>20</v>
      </c>
      <c r="J206" s="62"/>
      <c r="K206" s="65">
        <v>43921</v>
      </c>
      <c r="L206" s="66" t="s">
        <v>12</v>
      </c>
      <c r="M206" s="66" t="s">
        <v>13</v>
      </c>
      <c r="N206" s="66" t="s">
        <v>14</v>
      </c>
      <c r="O206" s="66"/>
      <c r="P206" s="62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  <c r="AB206" s="67"/>
    </row>
    <row r="207" spans="1:28">
      <c r="A207" s="8">
        <v>203</v>
      </c>
      <c r="B207" s="62" t="s">
        <v>602</v>
      </c>
      <c r="C207" s="63" t="s">
        <v>1060</v>
      </c>
      <c r="D207" s="64" t="s">
        <v>1061</v>
      </c>
      <c r="E207" s="12" t="s">
        <v>1128</v>
      </c>
      <c r="F207" s="62" t="s">
        <v>30</v>
      </c>
      <c r="G207" s="170">
        <v>36875</v>
      </c>
      <c r="H207" s="62" t="s">
        <v>591</v>
      </c>
      <c r="I207" s="66" t="s">
        <v>20</v>
      </c>
      <c r="J207" s="62"/>
      <c r="K207" s="65">
        <v>44285</v>
      </c>
      <c r="L207" s="66" t="s">
        <v>12</v>
      </c>
      <c r="M207" s="66" t="s">
        <v>13</v>
      </c>
      <c r="N207" s="66" t="s">
        <v>14</v>
      </c>
      <c r="O207" s="66" t="s">
        <v>15</v>
      </c>
      <c r="P207" s="62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  <c r="AB207" s="67"/>
    </row>
    <row r="208" spans="1:28">
      <c r="A208" s="8">
        <v>204</v>
      </c>
      <c r="B208" s="62" t="s">
        <v>604</v>
      </c>
      <c r="C208" s="63" t="s">
        <v>1062</v>
      </c>
      <c r="D208" s="64" t="s">
        <v>1063</v>
      </c>
      <c r="E208" s="12" t="s">
        <v>1127</v>
      </c>
      <c r="F208" s="62" t="s">
        <v>30</v>
      </c>
      <c r="G208" s="170">
        <v>39975</v>
      </c>
      <c r="H208" s="62" t="s">
        <v>591</v>
      </c>
      <c r="I208" s="66" t="s">
        <v>20</v>
      </c>
      <c r="J208" s="62"/>
      <c r="K208" s="65">
        <v>43921</v>
      </c>
      <c r="L208" s="66" t="s">
        <v>12</v>
      </c>
      <c r="M208" s="66" t="s">
        <v>13</v>
      </c>
      <c r="N208" s="66" t="s">
        <v>14</v>
      </c>
      <c r="O208" s="66"/>
      <c r="P208" s="62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  <c r="AB208" s="67"/>
    </row>
    <row r="209" spans="1:28">
      <c r="A209" s="8">
        <v>205</v>
      </c>
      <c r="B209" s="62" t="s">
        <v>606</v>
      </c>
      <c r="C209" s="63" t="s">
        <v>1064</v>
      </c>
      <c r="D209" s="64" t="s">
        <v>1065</v>
      </c>
      <c r="E209" s="12" t="s">
        <v>1127</v>
      </c>
      <c r="F209" s="62" t="s">
        <v>30</v>
      </c>
      <c r="G209" s="170">
        <v>41092</v>
      </c>
      <c r="H209" s="62" t="s">
        <v>608</v>
      </c>
      <c r="I209" s="66" t="s">
        <v>20</v>
      </c>
      <c r="J209" s="62"/>
      <c r="K209" s="65">
        <v>43617</v>
      </c>
      <c r="L209" s="66" t="s">
        <v>12</v>
      </c>
      <c r="M209" s="66" t="s">
        <v>13</v>
      </c>
      <c r="N209" s="66"/>
      <c r="O209" s="66"/>
      <c r="P209" s="62"/>
      <c r="Q209" s="67"/>
      <c r="R209" s="67"/>
      <c r="S209" s="67"/>
      <c r="T209" s="67"/>
      <c r="U209" s="67"/>
      <c r="V209" s="67"/>
      <c r="W209" s="67"/>
      <c r="X209" s="67"/>
      <c r="Y209" s="67"/>
      <c r="Z209" s="67"/>
      <c r="AA209" s="67"/>
      <c r="AB209" s="67"/>
    </row>
    <row r="210" spans="1:28">
      <c r="A210" s="8">
        <v>206</v>
      </c>
      <c r="B210" s="9" t="s">
        <v>369</v>
      </c>
      <c r="C210" s="37" t="s">
        <v>907</v>
      </c>
      <c r="D210" s="21" t="s">
        <v>908</v>
      </c>
      <c r="E210" s="12" t="s">
        <v>1127</v>
      </c>
      <c r="F210" s="11" t="s">
        <v>30</v>
      </c>
      <c r="G210" s="166">
        <v>42167</v>
      </c>
      <c r="H210" s="11" t="s">
        <v>349</v>
      </c>
      <c r="I210" s="12" t="s">
        <v>20</v>
      </c>
      <c r="J210" s="11" t="s">
        <v>83</v>
      </c>
      <c r="K210" s="10" t="s">
        <v>22</v>
      </c>
      <c r="L210" s="13" t="s">
        <v>12</v>
      </c>
      <c r="M210" s="13" t="s">
        <v>13</v>
      </c>
      <c r="N210" s="13" t="s">
        <v>14</v>
      </c>
      <c r="O210" s="13" t="s">
        <v>15</v>
      </c>
      <c r="P210" s="9" t="s">
        <v>16</v>
      </c>
    </row>
    <row r="211" spans="1:28">
      <c r="A211" s="8">
        <v>207</v>
      </c>
      <c r="B211" s="9" t="s">
        <v>371</v>
      </c>
      <c r="C211" s="37" t="s">
        <v>909</v>
      </c>
      <c r="D211" s="21" t="s">
        <v>910</v>
      </c>
      <c r="E211" s="12" t="s">
        <v>1128</v>
      </c>
      <c r="F211" s="11" t="s">
        <v>30</v>
      </c>
      <c r="G211" s="166">
        <v>44564</v>
      </c>
      <c r="H211" s="11" t="s">
        <v>349</v>
      </c>
      <c r="I211" s="12" t="s">
        <v>20</v>
      </c>
      <c r="J211" s="11" t="s">
        <v>373</v>
      </c>
      <c r="K211" s="10" t="s">
        <v>22</v>
      </c>
      <c r="L211" s="13"/>
      <c r="M211" s="13"/>
      <c r="N211" s="13"/>
      <c r="O211" s="13"/>
      <c r="P211" s="9" t="s">
        <v>16</v>
      </c>
    </row>
    <row r="212" spans="1:28">
      <c r="A212" s="8">
        <v>208</v>
      </c>
      <c r="B212" s="9" t="s">
        <v>911</v>
      </c>
      <c r="C212" s="47" t="s">
        <v>912</v>
      </c>
      <c r="D212" s="20" t="s">
        <v>913</v>
      </c>
      <c r="E212" s="12" t="s">
        <v>1128</v>
      </c>
      <c r="F212" s="11" t="s">
        <v>30</v>
      </c>
      <c r="G212" s="166">
        <v>44606</v>
      </c>
      <c r="H212" s="11" t="s">
        <v>349</v>
      </c>
      <c r="I212" s="12" t="s">
        <v>51</v>
      </c>
      <c r="J212" s="11" t="s">
        <v>113</v>
      </c>
      <c r="K212" s="10" t="s">
        <v>22</v>
      </c>
      <c r="L212" s="13"/>
      <c r="M212" s="13"/>
      <c r="N212" s="13"/>
      <c r="O212" s="13"/>
      <c r="P212" s="9" t="s">
        <v>16</v>
      </c>
    </row>
    <row r="213" spans="1:28">
      <c r="A213" s="8">
        <v>209</v>
      </c>
      <c r="B213" s="9" t="s">
        <v>914</v>
      </c>
      <c r="C213" s="96" t="s">
        <v>1155</v>
      </c>
      <c r="D213" s="108" t="s">
        <v>1156</v>
      </c>
      <c r="E213" s="12" t="s">
        <v>1128</v>
      </c>
      <c r="F213" s="11" t="s">
        <v>30</v>
      </c>
      <c r="G213" s="166">
        <v>44606</v>
      </c>
      <c r="H213" s="11" t="s">
        <v>349</v>
      </c>
      <c r="I213" s="12" t="s">
        <v>51</v>
      </c>
      <c r="J213" s="11" t="s">
        <v>113</v>
      </c>
      <c r="K213" s="10" t="s">
        <v>22</v>
      </c>
      <c r="L213" s="13"/>
      <c r="M213" s="13"/>
      <c r="N213" s="13"/>
      <c r="O213" s="13"/>
      <c r="P213" s="9" t="s">
        <v>16</v>
      </c>
    </row>
    <row r="214" spans="1:28">
      <c r="A214" s="8">
        <v>210</v>
      </c>
      <c r="B214" s="9" t="s">
        <v>378</v>
      </c>
      <c r="C214" s="47">
        <v>523697209507</v>
      </c>
      <c r="D214" s="20" t="s">
        <v>915</v>
      </c>
      <c r="E214" s="12" t="s">
        <v>1128</v>
      </c>
      <c r="F214" s="11" t="s">
        <v>65</v>
      </c>
      <c r="G214" s="166">
        <v>39246</v>
      </c>
      <c r="H214" s="11" t="s">
        <v>380</v>
      </c>
      <c r="I214" s="12" t="s">
        <v>20</v>
      </c>
      <c r="J214" s="11" t="s">
        <v>381</v>
      </c>
      <c r="K214" s="10" t="s">
        <v>22</v>
      </c>
      <c r="L214" s="13" t="s">
        <v>12</v>
      </c>
      <c r="M214" s="13" t="s">
        <v>13</v>
      </c>
      <c r="N214" s="13" t="s">
        <v>14</v>
      </c>
      <c r="O214" s="13" t="s">
        <v>15</v>
      </c>
      <c r="P214" s="9" t="s">
        <v>16</v>
      </c>
    </row>
    <row r="215" spans="1:28">
      <c r="A215" s="8">
        <v>211</v>
      </c>
      <c r="B215" s="9" t="s">
        <v>382</v>
      </c>
      <c r="C215" s="47">
        <v>748804953765</v>
      </c>
      <c r="D215" s="20" t="s">
        <v>916</v>
      </c>
      <c r="E215" s="12" t="s">
        <v>1128</v>
      </c>
      <c r="F215" s="11" t="s">
        <v>30</v>
      </c>
      <c r="G215" s="166">
        <v>39246</v>
      </c>
      <c r="H215" s="11" t="s">
        <v>380</v>
      </c>
      <c r="I215" s="12" t="s">
        <v>20</v>
      </c>
      <c r="J215" s="11" t="s">
        <v>381</v>
      </c>
      <c r="K215" s="10" t="s">
        <v>22</v>
      </c>
      <c r="L215" s="13" t="s">
        <v>12</v>
      </c>
      <c r="M215" s="13" t="s">
        <v>13</v>
      </c>
      <c r="N215" s="13" t="s">
        <v>14</v>
      </c>
      <c r="O215" s="13" t="s">
        <v>15</v>
      </c>
      <c r="P215" s="9" t="s">
        <v>16</v>
      </c>
    </row>
    <row r="216" spans="1:28">
      <c r="A216" s="8">
        <v>212</v>
      </c>
      <c r="B216" s="9" t="s">
        <v>384</v>
      </c>
      <c r="C216" s="37">
        <v>927596826807</v>
      </c>
      <c r="D216" s="21" t="s">
        <v>917</v>
      </c>
      <c r="E216" s="12" t="s">
        <v>1127</v>
      </c>
      <c r="F216" s="11" t="s">
        <v>30</v>
      </c>
      <c r="G216" s="166">
        <v>40340</v>
      </c>
      <c r="H216" s="11" t="s">
        <v>380</v>
      </c>
      <c r="I216" s="12" t="s">
        <v>20</v>
      </c>
      <c r="J216" s="11" t="s">
        <v>239</v>
      </c>
      <c r="K216" s="10" t="s">
        <v>22</v>
      </c>
      <c r="L216" s="13" t="s">
        <v>12</v>
      </c>
      <c r="M216" s="13" t="s">
        <v>13</v>
      </c>
      <c r="N216" s="13" t="s">
        <v>14</v>
      </c>
      <c r="O216" s="13" t="s">
        <v>15</v>
      </c>
      <c r="P216" s="9" t="s">
        <v>16</v>
      </c>
    </row>
    <row r="217" spans="1:28">
      <c r="A217" s="8">
        <v>213</v>
      </c>
      <c r="B217" s="9" t="s">
        <v>386</v>
      </c>
      <c r="C217" s="47">
        <v>558782475486</v>
      </c>
      <c r="D217" s="20" t="s">
        <v>918</v>
      </c>
      <c r="E217" s="12" t="s">
        <v>1128</v>
      </c>
      <c r="F217" s="11" t="s">
        <v>30</v>
      </c>
      <c r="G217" s="166">
        <v>40709</v>
      </c>
      <c r="H217" s="11" t="s">
        <v>380</v>
      </c>
      <c r="I217" s="12" t="s">
        <v>20</v>
      </c>
      <c r="J217" s="11" t="s">
        <v>198</v>
      </c>
      <c r="K217" s="10" t="s">
        <v>22</v>
      </c>
      <c r="L217" s="13" t="s">
        <v>12</v>
      </c>
      <c r="M217" s="13" t="s">
        <v>13</v>
      </c>
      <c r="N217" s="13" t="s">
        <v>14</v>
      </c>
      <c r="O217" s="13" t="s">
        <v>15</v>
      </c>
      <c r="P217" s="9" t="s">
        <v>16</v>
      </c>
    </row>
    <row r="218" spans="1:28">
      <c r="A218" s="8">
        <v>214</v>
      </c>
      <c r="B218" s="9" t="s">
        <v>388</v>
      </c>
      <c r="C218" s="37">
        <v>878105046168</v>
      </c>
      <c r="D218" s="21" t="s">
        <v>919</v>
      </c>
      <c r="E218" s="12" t="s">
        <v>1127</v>
      </c>
      <c r="F218" s="11" t="s">
        <v>30</v>
      </c>
      <c r="G218" s="166">
        <v>40709</v>
      </c>
      <c r="H218" s="11" t="s">
        <v>380</v>
      </c>
      <c r="I218" s="12" t="s">
        <v>20</v>
      </c>
      <c r="J218" s="11" t="s">
        <v>198</v>
      </c>
      <c r="K218" s="10" t="s">
        <v>22</v>
      </c>
      <c r="L218" s="13" t="s">
        <v>12</v>
      </c>
      <c r="M218" s="13" t="s">
        <v>13</v>
      </c>
      <c r="N218" s="13" t="s">
        <v>14</v>
      </c>
      <c r="O218" s="13" t="s">
        <v>15</v>
      </c>
      <c r="P218" s="9" t="s">
        <v>16</v>
      </c>
    </row>
    <row r="219" spans="1:28">
      <c r="A219" s="8">
        <v>215</v>
      </c>
      <c r="B219" s="9" t="s">
        <v>390</v>
      </c>
      <c r="C219" s="47">
        <v>319922372671</v>
      </c>
      <c r="D219" s="20" t="s">
        <v>920</v>
      </c>
      <c r="E219" s="12" t="s">
        <v>1128</v>
      </c>
      <c r="F219" s="11" t="s">
        <v>30</v>
      </c>
      <c r="G219" s="166">
        <v>42531</v>
      </c>
      <c r="H219" s="11" t="s">
        <v>380</v>
      </c>
      <c r="I219" s="12" t="s">
        <v>20</v>
      </c>
      <c r="J219" s="11" t="s">
        <v>86</v>
      </c>
      <c r="K219" s="10" t="s">
        <v>22</v>
      </c>
      <c r="L219" s="13" t="s">
        <v>12</v>
      </c>
      <c r="M219" s="13" t="s">
        <v>13</v>
      </c>
      <c r="N219" s="13" t="s">
        <v>14</v>
      </c>
      <c r="O219" s="13" t="s">
        <v>15</v>
      </c>
      <c r="P219" s="9" t="s">
        <v>16</v>
      </c>
    </row>
    <row r="220" spans="1:28" s="136" customFormat="1">
      <c r="A220" s="124">
        <v>216</v>
      </c>
      <c r="B220" s="125" t="s">
        <v>392</v>
      </c>
      <c r="C220" s="163">
        <v>635533290367</v>
      </c>
      <c r="D220" s="310" t="s">
        <v>921</v>
      </c>
      <c r="E220" s="128" t="s">
        <v>1128</v>
      </c>
      <c r="F220" s="129" t="s">
        <v>30</v>
      </c>
      <c r="G220" s="311">
        <v>43262</v>
      </c>
      <c r="H220" s="129" t="s">
        <v>380</v>
      </c>
      <c r="I220" s="128" t="s">
        <v>20</v>
      </c>
      <c r="J220" s="129" t="s">
        <v>89</v>
      </c>
      <c r="K220" s="130">
        <v>44501</v>
      </c>
      <c r="L220" s="131"/>
      <c r="M220" s="131"/>
      <c r="N220" s="131" t="s">
        <v>14</v>
      </c>
      <c r="O220" s="131" t="s">
        <v>15</v>
      </c>
      <c r="P220" s="125"/>
    </row>
    <row r="221" spans="1:28" s="136" customFormat="1">
      <c r="A221" s="124">
        <v>217</v>
      </c>
      <c r="B221" s="125" t="s">
        <v>609</v>
      </c>
      <c r="C221" s="312" t="s">
        <v>1066</v>
      </c>
      <c r="D221" s="313" t="s">
        <v>1067</v>
      </c>
      <c r="E221" s="128" t="s">
        <v>1128</v>
      </c>
      <c r="F221" s="129" t="s">
        <v>30</v>
      </c>
      <c r="G221" s="172">
        <v>41435</v>
      </c>
      <c r="H221" s="129" t="s">
        <v>380</v>
      </c>
      <c r="I221" s="128" t="s">
        <v>20</v>
      </c>
      <c r="J221" s="129"/>
      <c r="K221" s="130">
        <v>44316</v>
      </c>
      <c r="L221" s="131" t="s">
        <v>12</v>
      </c>
      <c r="M221" s="131" t="s">
        <v>13</v>
      </c>
      <c r="N221" s="131" t="s">
        <v>14</v>
      </c>
      <c r="O221" s="131" t="s">
        <v>15</v>
      </c>
      <c r="P221" s="125"/>
    </row>
    <row r="222" spans="1:28" s="136" customFormat="1">
      <c r="A222" s="124">
        <v>218</v>
      </c>
      <c r="B222" s="125" t="s">
        <v>611</v>
      </c>
      <c r="C222" s="312" t="s">
        <v>1068</v>
      </c>
      <c r="D222" s="313" t="s">
        <v>1069</v>
      </c>
      <c r="E222" s="128" t="s">
        <v>1127</v>
      </c>
      <c r="F222" s="129" t="s">
        <v>30</v>
      </c>
      <c r="G222" s="172">
        <v>40014</v>
      </c>
      <c r="H222" s="129" t="s">
        <v>380</v>
      </c>
      <c r="I222" s="128" t="s">
        <v>20</v>
      </c>
      <c r="J222" s="128"/>
      <c r="K222" s="130">
        <v>44582</v>
      </c>
      <c r="L222" s="131" t="s">
        <v>12</v>
      </c>
      <c r="M222" s="131" t="s">
        <v>13</v>
      </c>
      <c r="N222" s="131" t="s">
        <v>14</v>
      </c>
      <c r="O222" s="131" t="s">
        <v>15</v>
      </c>
      <c r="P222" s="125" t="s">
        <v>16</v>
      </c>
    </row>
    <row r="223" spans="1:28" s="136" customFormat="1">
      <c r="A223" s="124">
        <v>219</v>
      </c>
      <c r="B223" s="125" t="s">
        <v>613</v>
      </c>
      <c r="C223" s="312" t="s">
        <v>1070</v>
      </c>
      <c r="D223" s="313" t="s">
        <v>1071</v>
      </c>
      <c r="E223" s="128" t="s">
        <v>1127</v>
      </c>
      <c r="F223" s="129" t="s">
        <v>30</v>
      </c>
      <c r="G223" s="172">
        <v>37448</v>
      </c>
      <c r="H223" s="129" t="s">
        <v>380</v>
      </c>
      <c r="I223" s="128" t="s">
        <v>20</v>
      </c>
      <c r="J223" s="129"/>
      <c r="K223" s="130">
        <v>44034</v>
      </c>
      <c r="L223" s="131" t="s">
        <v>12</v>
      </c>
      <c r="M223" s="131" t="s">
        <v>13</v>
      </c>
      <c r="N223" s="131" t="s">
        <v>14</v>
      </c>
      <c r="O223" s="131" t="s">
        <v>15</v>
      </c>
      <c r="P223" s="125"/>
    </row>
    <row r="224" spans="1:28" s="136" customFormat="1">
      <c r="A224" s="124">
        <v>220</v>
      </c>
      <c r="B224" s="125" t="s">
        <v>614</v>
      </c>
      <c r="C224" s="163"/>
      <c r="D224" s="164" t="s">
        <v>1072</v>
      </c>
      <c r="E224" s="128" t="s">
        <v>1128</v>
      </c>
      <c r="F224" s="129" t="s">
        <v>30</v>
      </c>
      <c r="G224" s="172">
        <v>42167</v>
      </c>
      <c r="H224" s="129" t="s">
        <v>380</v>
      </c>
      <c r="I224" s="128" t="s">
        <v>20</v>
      </c>
      <c r="J224" s="129"/>
      <c r="K224" s="130">
        <v>44226</v>
      </c>
      <c r="L224" s="131" t="s">
        <v>12</v>
      </c>
      <c r="M224" s="131" t="s">
        <v>13</v>
      </c>
      <c r="N224" s="131" t="s">
        <v>14</v>
      </c>
      <c r="O224" s="131" t="s">
        <v>15</v>
      </c>
      <c r="P224" s="125"/>
    </row>
    <row r="225" spans="1:28" s="136" customFormat="1">
      <c r="A225" s="124">
        <v>221</v>
      </c>
      <c r="B225" s="314" t="s">
        <v>923</v>
      </c>
      <c r="C225" s="315">
        <v>678662894091</v>
      </c>
      <c r="D225" s="316" t="s">
        <v>924</v>
      </c>
      <c r="E225" s="128" t="s">
        <v>1127</v>
      </c>
      <c r="F225" s="129" t="s">
        <v>30</v>
      </c>
      <c r="G225" s="172">
        <v>43653</v>
      </c>
      <c r="H225" s="129" t="s">
        <v>380</v>
      </c>
      <c r="I225" s="128" t="s">
        <v>20</v>
      </c>
      <c r="J225" s="129"/>
      <c r="K225" s="130">
        <v>44200</v>
      </c>
      <c r="L225" s="131"/>
      <c r="M225" s="131"/>
      <c r="N225" s="131" t="s">
        <v>14</v>
      </c>
      <c r="O225" s="131" t="s">
        <v>15</v>
      </c>
      <c r="P225" s="125"/>
    </row>
    <row r="226" spans="1:28">
      <c r="A226" s="8">
        <v>222</v>
      </c>
      <c r="B226" s="9" t="s">
        <v>925</v>
      </c>
      <c r="C226" s="45">
        <v>549023009125</v>
      </c>
      <c r="D226" s="28" t="s">
        <v>926</v>
      </c>
      <c r="E226" s="12" t="s">
        <v>1128</v>
      </c>
      <c r="F226" s="11" t="s">
        <v>30</v>
      </c>
      <c r="G226" s="166">
        <v>44582</v>
      </c>
      <c r="H226" s="30" t="s">
        <v>306</v>
      </c>
      <c r="I226" s="12" t="s">
        <v>20</v>
      </c>
      <c r="J226" s="11" t="s">
        <v>373</v>
      </c>
      <c r="K226" s="10" t="s">
        <v>22</v>
      </c>
      <c r="L226" s="13"/>
      <c r="M226" s="13"/>
      <c r="N226" s="13"/>
      <c r="O226" s="13"/>
      <c r="P226" s="9" t="s">
        <v>16</v>
      </c>
    </row>
    <row r="227" spans="1:28">
      <c r="A227" s="8">
        <v>223</v>
      </c>
      <c r="B227" s="9" t="s">
        <v>399</v>
      </c>
      <c r="C227" s="26" t="s">
        <v>927</v>
      </c>
      <c r="D227" s="23" t="s">
        <v>928</v>
      </c>
      <c r="E227" s="12" t="s">
        <v>1128</v>
      </c>
      <c r="F227" s="11" t="s">
        <v>25</v>
      </c>
      <c r="G227" s="166">
        <v>34936</v>
      </c>
      <c r="H227" s="11" t="s">
        <v>401</v>
      </c>
      <c r="I227" s="12" t="s">
        <v>20</v>
      </c>
      <c r="J227" s="11" t="s">
        <v>402</v>
      </c>
      <c r="K227" s="10" t="s">
        <v>22</v>
      </c>
      <c r="L227" s="13" t="s">
        <v>12</v>
      </c>
      <c r="M227" s="13" t="s">
        <v>13</v>
      </c>
      <c r="N227" s="13" t="s">
        <v>14</v>
      </c>
      <c r="O227" s="13" t="s">
        <v>15</v>
      </c>
      <c r="P227" s="9" t="s">
        <v>16</v>
      </c>
    </row>
    <row r="228" spans="1:28">
      <c r="A228" s="8">
        <v>224</v>
      </c>
      <c r="B228" s="9" t="s">
        <v>403</v>
      </c>
      <c r="C228" s="80" t="s">
        <v>929</v>
      </c>
      <c r="D228" s="24" t="s">
        <v>930</v>
      </c>
      <c r="E228" s="12" t="s">
        <v>1127</v>
      </c>
      <c r="F228" s="11" t="s">
        <v>65</v>
      </c>
      <c r="G228" s="166">
        <v>35597</v>
      </c>
      <c r="H228" s="11" t="s">
        <v>401</v>
      </c>
      <c r="I228" s="12" t="s">
        <v>20</v>
      </c>
      <c r="J228" s="11" t="s">
        <v>27</v>
      </c>
      <c r="K228" s="10" t="s">
        <v>22</v>
      </c>
      <c r="L228" s="13" t="s">
        <v>12</v>
      </c>
      <c r="M228" s="13" t="s">
        <v>13</v>
      </c>
      <c r="N228" s="13" t="s">
        <v>14</v>
      </c>
      <c r="O228" s="13" t="s">
        <v>15</v>
      </c>
      <c r="P228" s="9" t="s">
        <v>16</v>
      </c>
    </row>
    <row r="229" spans="1:28">
      <c r="A229" s="8">
        <v>225</v>
      </c>
      <c r="B229" s="9" t="s">
        <v>405</v>
      </c>
      <c r="C229" s="80" t="s">
        <v>931</v>
      </c>
      <c r="D229" s="24" t="s">
        <v>932</v>
      </c>
      <c r="E229" s="12" t="s">
        <v>1127</v>
      </c>
      <c r="F229" s="11" t="s">
        <v>30</v>
      </c>
      <c r="G229" s="166">
        <v>35597</v>
      </c>
      <c r="H229" s="11" t="s">
        <v>401</v>
      </c>
      <c r="I229" s="12" t="s">
        <v>20</v>
      </c>
      <c r="J229" s="11" t="s">
        <v>27</v>
      </c>
      <c r="K229" s="10" t="s">
        <v>22</v>
      </c>
      <c r="L229" s="13" t="s">
        <v>12</v>
      </c>
      <c r="M229" s="13" t="s">
        <v>13</v>
      </c>
      <c r="N229" s="13" t="s">
        <v>14</v>
      </c>
      <c r="O229" s="13" t="s">
        <v>15</v>
      </c>
      <c r="P229" s="9" t="s">
        <v>16</v>
      </c>
    </row>
    <row r="230" spans="1:28">
      <c r="A230" s="8">
        <v>226</v>
      </c>
      <c r="B230" s="9" t="s">
        <v>407</v>
      </c>
      <c r="C230" s="80" t="s">
        <v>933</v>
      </c>
      <c r="D230" s="24" t="s">
        <v>934</v>
      </c>
      <c r="E230" s="12" t="s">
        <v>1128</v>
      </c>
      <c r="F230" s="11" t="s">
        <v>30</v>
      </c>
      <c r="G230" s="166">
        <v>37956</v>
      </c>
      <c r="H230" s="11" t="s">
        <v>401</v>
      </c>
      <c r="I230" s="12" t="s">
        <v>20</v>
      </c>
      <c r="J230" s="11" t="s">
        <v>409</v>
      </c>
      <c r="K230" s="10" t="s">
        <v>22</v>
      </c>
      <c r="L230" s="13" t="s">
        <v>12</v>
      </c>
      <c r="M230" s="13" t="s">
        <v>13</v>
      </c>
      <c r="N230" s="13" t="s">
        <v>14</v>
      </c>
      <c r="O230" s="13" t="s">
        <v>15</v>
      </c>
      <c r="P230" s="9" t="s">
        <v>16</v>
      </c>
    </row>
    <row r="231" spans="1:28">
      <c r="A231" s="8">
        <v>227</v>
      </c>
      <c r="B231" s="9" t="s">
        <v>410</v>
      </c>
      <c r="C231" s="80" t="s">
        <v>935</v>
      </c>
      <c r="D231" s="24" t="s">
        <v>936</v>
      </c>
      <c r="E231" s="12" t="s">
        <v>1128</v>
      </c>
      <c r="F231" s="11" t="s">
        <v>65</v>
      </c>
      <c r="G231" s="166">
        <v>38154</v>
      </c>
      <c r="H231" s="11" t="s">
        <v>401</v>
      </c>
      <c r="I231" s="12" t="s">
        <v>20</v>
      </c>
      <c r="J231" s="11" t="s">
        <v>67</v>
      </c>
      <c r="K231" s="10" t="s">
        <v>22</v>
      </c>
      <c r="L231" s="13" t="s">
        <v>12</v>
      </c>
      <c r="M231" s="13" t="s">
        <v>13</v>
      </c>
      <c r="N231" s="13" t="s">
        <v>14</v>
      </c>
      <c r="O231" s="13" t="s">
        <v>15</v>
      </c>
      <c r="P231" s="9" t="s">
        <v>16</v>
      </c>
    </row>
    <row r="232" spans="1:28">
      <c r="A232" s="8">
        <v>228</v>
      </c>
      <c r="B232" s="9" t="s">
        <v>412</v>
      </c>
      <c r="C232" s="80" t="s">
        <v>937</v>
      </c>
      <c r="D232" s="24" t="s">
        <v>938</v>
      </c>
      <c r="E232" s="12" t="s">
        <v>1127</v>
      </c>
      <c r="F232" s="11" t="s">
        <v>30</v>
      </c>
      <c r="G232" s="166">
        <v>42167</v>
      </c>
      <c r="H232" s="11" t="s">
        <v>401</v>
      </c>
      <c r="I232" s="12" t="s">
        <v>20</v>
      </c>
      <c r="J232" s="11" t="s">
        <v>83</v>
      </c>
      <c r="K232" s="10" t="s">
        <v>22</v>
      </c>
      <c r="L232" s="13" t="s">
        <v>12</v>
      </c>
      <c r="M232" s="13" t="s">
        <v>13</v>
      </c>
      <c r="N232" s="13" t="s">
        <v>14</v>
      </c>
      <c r="O232" s="13" t="s">
        <v>15</v>
      </c>
      <c r="P232" s="9" t="s">
        <v>16</v>
      </c>
    </row>
    <row r="233" spans="1:28">
      <c r="A233" s="8">
        <v>229</v>
      </c>
      <c r="B233" s="9" t="s">
        <v>939</v>
      </c>
      <c r="C233" s="25" t="s">
        <v>940</v>
      </c>
      <c r="D233" s="31" t="s">
        <v>941</v>
      </c>
      <c r="E233" s="12" t="s">
        <v>1127</v>
      </c>
      <c r="F233" s="11" t="s">
        <v>30</v>
      </c>
      <c r="G233" s="166">
        <v>44622</v>
      </c>
      <c r="H233" s="11" t="s">
        <v>401</v>
      </c>
      <c r="I233" s="12" t="s">
        <v>20</v>
      </c>
      <c r="J233" s="11" t="s">
        <v>115</v>
      </c>
      <c r="K233" s="10" t="s">
        <v>22</v>
      </c>
      <c r="L233" s="13"/>
      <c r="M233" s="13"/>
      <c r="N233" s="13"/>
      <c r="O233" s="13"/>
      <c r="P233" s="9" t="s">
        <v>16</v>
      </c>
    </row>
    <row r="234" spans="1:28">
      <c r="A234" s="8">
        <v>230</v>
      </c>
      <c r="B234" s="62" t="s">
        <v>615</v>
      </c>
      <c r="C234" s="109" t="s">
        <v>1073</v>
      </c>
      <c r="D234" s="110" t="s">
        <v>1074</v>
      </c>
      <c r="E234" s="12" t="s">
        <v>1128</v>
      </c>
      <c r="F234" s="62" t="s">
        <v>30</v>
      </c>
      <c r="G234" s="170">
        <v>40340</v>
      </c>
      <c r="H234" s="62" t="s">
        <v>401</v>
      </c>
      <c r="I234" s="66" t="s">
        <v>20</v>
      </c>
      <c r="J234" s="62"/>
      <c r="K234" s="70">
        <v>43769</v>
      </c>
      <c r="L234" s="66" t="s">
        <v>12</v>
      </c>
      <c r="M234" s="66" t="s">
        <v>13</v>
      </c>
      <c r="N234" s="66" t="s">
        <v>14</v>
      </c>
      <c r="O234" s="66"/>
      <c r="P234" s="62"/>
      <c r="Q234" s="67"/>
      <c r="R234" s="67"/>
      <c r="S234" s="67"/>
      <c r="T234" s="67"/>
      <c r="U234" s="67"/>
      <c r="V234" s="67"/>
      <c r="W234" s="67"/>
      <c r="X234" s="67"/>
      <c r="Y234" s="67"/>
      <c r="Z234" s="67"/>
      <c r="AA234" s="67"/>
      <c r="AB234" s="67"/>
    </row>
    <row r="235" spans="1:28">
      <c r="A235" s="8">
        <v>231</v>
      </c>
      <c r="B235" s="62" t="s">
        <v>617</v>
      </c>
      <c r="C235" s="83" t="s">
        <v>1075</v>
      </c>
      <c r="D235" s="99" t="s">
        <v>1076</v>
      </c>
      <c r="E235" s="12" t="s">
        <v>1128</v>
      </c>
      <c r="F235" s="62" t="s">
        <v>30</v>
      </c>
      <c r="G235" s="170">
        <v>44200</v>
      </c>
      <c r="H235" s="62" t="s">
        <v>401</v>
      </c>
      <c r="I235" s="66" t="s">
        <v>20</v>
      </c>
      <c r="J235" s="66"/>
      <c r="K235" s="65">
        <v>44620</v>
      </c>
      <c r="L235" s="66"/>
      <c r="M235" s="66"/>
      <c r="N235" s="66"/>
      <c r="O235" s="66" t="s">
        <v>15</v>
      </c>
      <c r="P235" s="62" t="s">
        <v>16</v>
      </c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  <c r="AB235" s="67"/>
    </row>
    <row r="236" spans="1:28">
      <c r="A236" s="8">
        <v>232</v>
      </c>
      <c r="B236" s="9" t="s">
        <v>942</v>
      </c>
      <c r="C236" s="25">
        <v>348147847690</v>
      </c>
      <c r="D236" s="24" t="s">
        <v>943</v>
      </c>
      <c r="E236" s="12" t="s">
        <v>1128</v>
      </c>
      <c r="F236" s="11" t="s">
        <v>30</v>
      </c>
      <c r="G236" s="166">
        <v>44410</v>
      </c>
      <c r="H236" s="11" t="s">
        <v>417</v>
      </c>
      <c r="I236" s="12" t="s">
        <v>20</v>
      </c>
      <c r="J236" s="11" t="s">
        <v>58</v>
      </c>
      <c r="K236" s="10" t="s">
        <v>22</v>
      </c>
      <c r="L236" s="13"/>
      <c r="M236" s="13"/>
      <c r="N236" s="13"/>
      <c r="O236" s="13"/>
      <c r="P236" s="9" t="s">
        <v>16</v>
      </c>
    </row>
    <row r="237" spans="1:28">
      <c r="A237" s="8">
        <v>233</v>
      </c>
      <c r="B237" s="9" t="s">
        <v>944</v>
      </c>
      <c r="C237" s="26">
        <v>339410845878</v>
      </c>
      <c r="D237" s="23" t="s">
        <v>945</v>
      </c>
      <c r="E237" s="12" t="s">
        <v>1128</v>
      </c>
      <c r="F237" s="11" t="s">
        <v>30</v>
      </c>
      <c r="G237" s="166">
        <v>44543</v>
      </c>
      <c r="H237" s="11" t="s">
        <v>417</v>
      </c>
      <c r="I237" s="12" t="s">
        <v>20</v>
      </c>
      <c r="J237" s="11" t="s">
        <v>62</v>
      </c>
      <c r="K237" s="10" t="s">
        <v>22</v>
      </c>
      <c r="L237" s="13"/>
      <c r="M237" s="13"/>
      <c r="N237" s="13"/>
      <c r="O237" s="13"/>
      <c r="P237" s="9" t="s">
        <v>16</v>
      </c>
    </row>
    <row r="238" spans="1:28">
      <c r="A238" s="8">
        <v>234</v>
      </c>
      <c r="B238" s="14" t="s">
        <v>638</v>
      </c>
      <c r="C238" s="111">
        <v>960240892309</v>
      </c>
      <c r="D238" s="112" t="s">
        <v>1085</v>
      </c>
      <c r="E238" s="13" t="s">
        <v>1128</v>
      </c>
      <c r="F238" s="14" t="s">
        <v>30</v>
      </c>
      <c r="G238" s="167">
        <v>44067</v>
      </c>
      <c r="H238" s="14" t="s">
        <v>621</v>
      </c>
      <c r="I238" s="13" t="s">
        <v>20</v>
      </c>
      <c r="J238" s="14" t="s">
        <v>58</v>
      </c>
      <c r="K238" s="14" t="s">
        <v>22</v>
      </c>
      <c r="L238" s="13"/>
      <c r="M238" s="9"/>
      <c r="N238" s="9"/>
      <c r="O238" s="13" t="s">
        <v>15</v>
      </c>
      <c r="P238" s="9" t="s">
        <v>16</v>
      </c>
      <c r="Q238" s="46"/>
      <c r="R238" s="46"/>
      <c r="S238" s="46"/>
      <c r="T238" s="46"/>
      <c r="U238" s="46"/>
      <c r="V238" s="46"/>
      <c r="W238" s="46"/>
      <c r="X238" s="46"/>
      <c r="Y238" s="46"/>
      <c r="Z238" s="46"/>
      <c r="AA238" s="46"/>
      <c r="AB238" s="46"/>
    </row>
    <row r="239" spans="1:28">
      <c r="A239" s="8">
        <v>235</v>
      </c>
      <c r="B239" s="62" t="s">
        <v>619</v>
      </c>
      <c r="C239" s="109">
        <v>794916720112</v>
      </c>
      <c r="D239" s="85" t="s">
        <v>1077</v>
      </c>
      <c r="E239" s="12" t="s">
        <v>1128</v>
      </c>
      <c r="F239" s="62" t="s">
        <v>30</v>
      </c>
      <c r="G239" s="170">
        <v>38880</v>
      </c>
      <c r="H239" s="62" t="s">
        <v>621</v>
      </c>
      <c r="I239" s="66" t="s">
        <v>20</v>
      </c>
      <c r="J239" s="62"/>
      <c r="K239" s="70">
        <v>44513</v>
      </c>
      <c r="L239" s="66" t="s">
        <v>12</v>
      </c>
      <c r="M239" s="66" t="s">
        <v>13</v>
      </c>
      <c r="N239" s="66" t="s">
        <v>14</v>
      </c>
      <c r="O239" s="66" t="s">
        <v>15</v>
      </c>
      <c r="P239" s="62" t="s">
        <v>16</v>
      </c>
      <c r="Q239" s="67"/>
      <c r="R239" s="67"/>
      <c r="S239" s="67"/>
      <c r="T239" s="67"/>
      <c r="U239" s="67"/>
      <c r="V239" s="67"/>
      <c r="W239" s="67"/>
      <c r="X239" s="67"/>
      <c r="Y239" s="67"/>
      <c r="Z239" s="67"/>
      <c r="AA239" s="67"/>
      <c r="AB239" s="67"/>
    </row>
    <row r="240" spans="1:28">
      <c r="A240" s="8">
        <v>236</v>
      </c>
      <c r="B240" s="62" t="s">
        <v>622</v>
      </c>
      <c r="C240" s="83">
        <v>885244971795</v>
      </c>
      <c r="D240" s="99" t="s">
        <v>1078</v>
      </c>
      <c r="E240" s="12" t="s">
        <v>1128</v>
      </c>
      <c r="F240" s="62" t="s">
        <v>30</v>
      </c>
      <c r="G240" s="170">
        <v>43626</v>
      </c>
      <c r="H240" s="62" t="s">
        <v>624</v>
      </c>
      <c r="I240" s="66" t="s">
        <v>20</v>
      </c>
      <c r="J240" s="62"/>
      <c r="K240" s="65">
        <v>44218</v>
      </c>
      <c r="L240" s="66"/>
      <c r="M240" s="66"/>
      <c r="N240" s="66" t="s">
        <v>14</v>
      </c>
      <c r="O240" s="66" t="s">
        <v>15</v>
      </c>
      <c r="P240" s="62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  <c r="AB240" s="67"/>
    </row>
    <row r="241" spans="1:28">
      <c r="A241" s="8">
        <v>237</v>
      </c>
      <c r="B241" s="62" t="s">
        <v>625</v>
      </c>
      <c r="C241" s="83">
        <v>73535845332</v>
      </c>
      <c r="D241" s="99" t="s">
        <v>1079</v>
      </c>
      <c r="E241" s="12" t="s">
        <v>1128</v>
      </c>
      <c r="F241" s="62" t="s">
        <v>30</v>
      </c>
      <c r="G241" s="170">
        <v>44230</v>
      </c>
      <c r="H241" s="62" t="s">
        <v>621</v>
      </c>
      <c r="I241" s="66" t="s">
        <v>20</v>
      </c>
      <c r="J241" s="62"/>
      <c r="K241" s="65">
        <v>44347</v>
      </c>
      <c r="L241" s="66"/>
      <c r="M241" s="66"/>
      <c r="N241" s="66"/>
      <c r="O241" s="66" t="s">
        <v>15</v>
      </c>
      <c r="P241" s="62"/>
      <c r="Q241" s="67"/>
      <c r="R241" s="67"/>
      <c r="S241" s="67"/>
      <c r="T241" s="67"/>
      <c r="U241" s="67"/>
      <c r="V241" s="67"/>
      <c r="W241" s="67"/>
      <c r="X241" s="67"/>
      <c r="Y241" s="67"/>
      <c r="Z241" s="67"/>
      <c r="AA241" s="67"/>
      <c r="AB241" s="67"/>
    </row>
    <row r="242" spans="1:28" ht="15">
      <c r="A242" s="8">
        <v>238</v>
      </c>
      <c r="B242" s="62" t="s">
        <v>627</v>
      </c>
      <c r="C242" s="68" t="s">
        <v>1157</v>
      </c>
      <c r="D242" s="61" t="s">
        <v>1080</v>
      </c>
      <c r="E242" s="12" t="s">
        <v>1128</v>
      </c>
      <c r="F242" s="62" t="s">
        <v>30</v>
      </c>
      <c r="G242" s="170">
        <v>42531</v>
      </c>
      <c r="H242" s="62" t="s">
        <v>621</v>
      </c>
      <c r="I242" s="66" t="s">
        <v>20</v>
      </c>
      <c r="J242" s="62"/>
      <c r="K242" s="65">
        <v>43469</v>
      </c>
      <c r="L242" s="66" t="s">
        <v>12</v>
      </c>
      <c r="M242" s="66" t="s">
        <v>13</v>
      </c>
      <c r="N242" s="66"/>
      <c r="O242" s="66"/>
      <c r="P242" s="62"/>
      <c r="Q242" s="67"/>
      <c r="R242" s="67"/>
      <c r="S242" s="67"/>
      <c r="T242" s="67"/>
      <c r="U242" s="67"/>
      <c r="V242" s="67"/>
      <c r="W242" s="67"/>
      <c r="X242" s="67"/>
      <c r="Y242" s="67"/>
      <c r="Z242" s="67"/>
      <c r="AA242" s="67"/>
      <c r="AB242" s="67"/>
    </row>
    <row r="243" spans="1:28">
      <c r="A243" s="8">
        <v>239</v>
      </c>
      <c r="B243" s="62" t="s">
        <v>629</v>
      </c>
      <c r="C243" s="63">
        <v>901814182866</v>
      </c>
      <c r="D243" s="89" t="s">
        <v>1081</v>
      </c>
      <c r="E243" s="12" t="s">
        <v>1128</v>
      </c>
      <c r="F243" s="62" t="s">
        <v>30</v>
      </c>
      <c r="G243" s="170">
        <v>42461</v>
      </c>
      <c r="H243" s="62" t="s">
        <v>631</v>
      </c>
      <c r="I243" s="66" t="s">
        <v>20</v>
      </c>
      <c r="J243" s="62"/>
      <c r="K243" s="70">
        <v>44560</v>
      </c>
      <c r="L243" s="66" t="s">
        <v>12</v>
      </c>
      <c r="M243" s="66" t="s">
        <v>13</v>
      </c>
      <c r="N243" s="66" t="s">
        <v>14</v>
      </c>
      <c r="O243" s="66" t="s">
        <v>15</v>
      </c>
      <c r="P243" s="62" t="s">
        <v>16</v>
      </c>
      <c r="Q243" s="67"/>
      <c r="R243" s="67"/>
      <c r="S243" s="67"/>
      <c r="T243" s="67"/>
      <c r="U243" s="67"/>
      <c r="V243" s="67"/>
      <c r="W243" s="67"/>
      <c r="X243" s="67"/>
      <c r="Y243" s="67"/>
      <c r="Z243" s="67"/>
      <c r="AA243" s="67"/>
      <c r="AB243" s="67"/>
    </row>
    <row r="244" spans="1:28">
      <c r="A244" s="8">
        <v>240</v>
      </c>
      <c r="B244" s="62" t="s">
        <v>632</v>
      </c>
      <c r="C244" s="88"/>
      <c r="D244" s="110" t="s">
        <v>1082</v>
      </c>
      <c r="E244" s="12" t="s">
        <v>1127</v>
      </c>
      <c r="F244" s="62" t="s">
        <v>30</v>
      </c>
      <c r="G244" s="170">
        <v>42705</v>
      </c>
      <c r="H244" s="62" t="s">
        <v>621</v>
      </c>
      <c r="I244" s="66" t="s">
        <v>20</v>
      </c>
      <c r="J244" s="62"/>
      <c r="K244" s="65">
        <v>43211</v>
      </c>
      <c r="L244" s="66" t="s">
        <v>12</v>
      </c>
      <c r="M244" s="66"/>
      <c r="N244" s="66"/>
      <c r="O244" s="66"/>
      <c r="P244" s="62"/>
      <c r="Q244" s="67"/>
      <c r="R244" s="67"/>
      <c r="S244" s="67"/>
      <c r="T244" s="67"/>
      <c r="U244" s="67"/>
      <c r="V244" s="67"/>
      <c r="W244" s="67"/>
      <c r="X244" s="67"/>
      <c r="Y244" s="67"/>
      <c r="Z244" s="67"/>
      <c r="AA244" s="67"/>
      <c r="AB244" s="67"/>
    </row>
    <row r="245" spans="1:28" ht="15">
      <c r="A245" s="8">
        <v>241</v>
      </c>
      <c r="B245" s="62" t="s">
        <v>633</v>
      </c>
      <c r="C245" s="68" t="s">
        <v>1158</v>
      </c>
      <c r="D245" s="69" t="s">
        <v>1159</v>
      </c>
      <c r="E245" s="12" t="s">
        <v>1128</v>
      </c>
      <c r="F245" s="62" t="s">
        <v>30</v>
      </c>
      <c r="G245" s="170">
        <v>43349</v>
      </c>
      <c r="H245" s="62" t="s">
        <v>621</v>
      </c>
      <c r="I245" s="66" t="s">
        <v>20</v>
      </c>
      <c r="J245" s="62"/>
      <c r="K245" s="65">
        <v>43921</v>
      </c>
      <c r="L245" s="66"/>
      <c r="M245" s="66" t="s">
        <v>13</v>
      </c>
      <c r="N245" s="66" t="s">
        <v>14</v>
      </c>
      <c r="O245" s="66"/>
      <c r="P245" s="62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  <c r="AB245" s="67"/>
    </row>
    <row r="246" spans="1:28">
      <c r="A246" s="8">
        <v>242</v>
      </c>
      <c r="B246" s="62" t="s">
        <v>635</v>
      </c>
      <c r="C246" s="83">
        <v>578182879896</v>
      </c>
      <c r="D246" s="87" t="s">
        <v>1083</v>
      </c>
      <c r="E246" s="12" t="s">
        <v>1128</v>
      </c>
      <c r="F246" s="62" t="s">
        <v>30</v>
      </c>
      <c r="G246" s="170">
        <v>42705</v>
      </c>
      <c r="H246" s="62" t="s">
        <v>621</v>
      </c>
      <c r="I246" s="66" t="s">
        <v>20</v>
      </c>
      <c r="J246" s="62"/>
      <c r="K246" s="65">
        <v>43635</v>
      </c>
      <c r="L246" s="66" t="s">
        <v>12</v>
      </c>
      <c r="M246" s="66" t="s">
        <v>13</v>
      </c>
      <c r="N246" s="66" t="s">
        <v>14</v>
      </c>
      <c r="O246" s="66"/>
      <c r="P246" s="62"/>
      <c r="Q246" s="67"/>
      <c r="R246" s="67"/>
      <c r="S246" s="67"/>
      <c r="T246" s="67"/>
      <c r="U246" s="67"/>
      <c r="V246" s="67"/>
      <c r="W246" s="67"/>
      <c r="X246" s="67"/>
      <c r="Y246" s="67"/>
      <c r="Z246" s="67"/>
      <c r="AA246" s="67"/>
      <c r="AB246" s="67"/>
    </row>
    <row r="247" spans="1:28">
      <c r="A247" s="8">
        <v>243</v>
      </c>
      <c r="B247" s="62" t="s">
        <v>637</v>
      </c>
      <c r="C247" s="88"/>
      <c r="D247" s="110" t="s">
        <v>1084</v>
      </c>
      <c r="E247" s="12" t="s">
        <v>1128</v>
      </c>
      <c r="F247" s="62" t="s">
        <v>30</v>
      </c>
      <c r="G247" s="170">
        <v>42531</v>
      </c>
      <c r="H247" s="62" t="s">
        <v>621</v>
      </c>
      <c r="I247" s="66" t="s">
        <v>20</v>
      </c>
      <c r="J247" s="62"/>
      <c r="K247" s="70">
        <v>43769</v>
      </c>
      <c r="L247" s="66" t="s">
        <v>12</v>
      </c>
      <c r="M247" s="66" t="s">
        <v>13</v>
      </c>
      <c r="N247" s="66" t="s">
        <v>14</v>
      </c>
      <c r="O247" s="66"/>
      <c r="P247" s="62"/>
      <c r="Q247" s="67"/>
      <c r="R247" s="67"/>
      <c r="S247" s="67"/>
      <c r="T247" s="67"/>
      <c r="U247" s="67"/>
      <c r="V247" s="67"/>
      <c r="W247" s="67"/>
      <c r="X247" s="67"/>
      <c r="Y247" s="67"/>
      <c r="Z247" s="67"/>
      <c r="AA247" s="67"/>
      <c r="AB247" s="67"/>
    </row>
    <row r="248" spans="1:28" s="145" customFormat="1">
      <c r="A248" s="137">
        <v>244</v>
      </c>
      <c r="B248" s="138" t="s">
        <v>640</v>
      </c>
      <c r="C248" s="153">
        <v>358506008656</v>
      </c>
      <c r="D248" s="154" t="s">
        <v>1086</v>
      </c>
      <c r="E248" s="141" t="s">
        <v>1128</v>
      </c>
      <c r="F248" s="138" t="s">
        <v>30</v>
      </c>
      <c r="G248" s="173">
        <v>44404</v>
      </c>
      <c r="H248" s="138" t="s">
        <v>417</v>
      </c>
      <c r="I248" s="142" t="s">
        <v>20</v>
      </c>
      <c r="J248" s="138" t="s">
        <v>52</v>
      </c>
      <c r="K248" s="143" t="s">
        <v>22</v>
      </c>
      <c r="L248" s="138"/>
      <c r="M248" s="138"/>
      <c r="N248" s="138"/>
      <c r="O248" s="138"/>
      <c r="P248" s="138" t="s">
        <v>16</v>
      </c>
      <c r="Q248" s="144"/>
      <c r="R248" s="144"/>
      <c r="S248" s="144"/>
      <c r="T248" s="144"/>
      <c r="U248" s="144"/>
      <c r="V248" s="144"/>
      <c r="W248" s="144"/>
      <c r="X248" s="144"/>
      <c r="Y248" s="144"/>
      <c r="Z248" s="144"/>
      <c r="AA248" s="144"/>
      <c r="AB248" s="144"/>
    </row>
    <row r="249" spans="1:28" s="145" customFormat="1">
      <c r="A249" s="137">
        <v>245</v>
      </c>
      <c r="B249" s="138" t="s">
        <v>642</v>
      </c>
      <c r="C249" s="153">
        <v>295101535175</v>
      </c>
      <c r="D249" s="155" t="s">
        <v>1087</v>
      </c>
      <c r="E249" s="141" t="s">
        <v>1128</v>
      </c>
      <c r="F249" s="138" t="s">
        <v>30</v>
      </c>
      <c r="G249" s="173">
        <v>44412</v>
      </c>
      <c r="H249" s="138" t="s">
        <v>417</v>
      </c>
      <c r="I249" s="142" t="s">
        <v>20</v>
      </c>
      <c r="J249" s="138" t="s">
        <v>58</v>
      </c>
      <c r="K249" s="143" t="s">
        <v>22</v>
      </c>
      <c r="L249" s="138"/>
      <c r="M249" s="138"/>
      <c r="N249" s="138"/>
      <c r="O249" s="138"/>
      <c r="P249" s="138" t="s">
        <v>16</v>
      </c>
      <c r="Q249" s="144"/>
      <c r="R249" s="144"/>
      <c r="S249" s="144"/>
      <c r="T249" s="144"/>
      <c r="U249" s="144"/>
      <c r="V249" s="144"/>
      <c r="W249" s="144"/>
      <c r="X249" s="144"/>
      <c r="Y249" s="144"/>
      <c r="Z249" s="144"/>
      <c r="AA249" s="144"/>
      <c r="AB249" s="144"/>
    </row>
    <row r="250" spans="1:28">
      <c r="A250" s="8">
        <v>246</v>
      </c>
      <c r="B250" s="9" t="s">
        <v>420</v>
      </c>
      <c r="C250" s="80">
        <v>200712069354</v>
      </c>
      <c r="D250" s="24" t="s">
        <v>946</v>
      </c>
      <c r="E250" s="12" t="s">
        <v>1127</v>
      </c>
      <c r="F250" s="11" t="s">
        <v>30</v>
      </c>
      <c r="G250" s="166">
        <v>44617</v>
      </c>
      <c r="H250" s="11" t="s">
        <v>417</v>
      </c>
      <c r="I250" s="12" t="s">
        <v>20</v>
      </c>
      <c r="J250" s="11" t="s">
        <v>113</v>
      </c>
      <c r="K250" s="10" t="s">
        <v>22</v>
      </c>
      <c r="L250" s="13"/>
      <c r="M250" s="13"/>
      <c r="N250" s="13"/>
      <c r="O250" s="13"/>
      <c r="P250" s="9" t="s">
        <v>16</v>
      </c>
    </row>
    <row r="251" spans="1:28">
      <c r="A251" s="8">
        <v>247</v>
      </c>
      <c r="B251" s="9" t="s">
        <v>422</v>
      </c>
      <c r="C251" s="47">
        <v>949592086631</v>
      </c>
      <c r="D251" s="20" t="s">
        <v>947</v>
      </c>
      <c r="E251" s="12" t="s">
        <v>1128</v>
      </c>
      <c r="F251" s="11" t="s">
        <v>25</v>
      </c>
      <c r="G251" s="166">
        <v>37473</v>
      </c>
      <c r="H251" s="11" t="s">
        <v>424</v>
      </c>
      <c r="I251" s="12" t="s">
        <v>20</v>
      </c>
      <c r="J251" s="11" t="s">
        <v>425</v>
      </c>
      <c r="K251" s="10" t="s">
        <v>22</v>
      </c>
      <c r="L251" s="13" t="s">
        <v>12</v>
      </c>
      <c r="M251" s="13" t="s">
        <v>13</v>
      </c>
      <c r="N251" s="13" t="s">
        <v>14</v>
      </c>
      <c r="O251" s="13" t="s">
        <v>15</v>
      </c>
      <c r="P251" s="9" t="s">
        <v>16</v>
      </c>
    </row>
    <row r="252" spans="1:28">
      <c r="A252" s="8">
        <v>248</v>
      </c>
      <c r="B252" s="9" t="s">
        <v>426</v>
      </c>
      <c r="C252" s="47">
        <v>702121950234</v>
      </c>
      <c r="D252" s="20" t="s">
        <v>948</v>
      </c>
      <c r="E252" s="12" t="s">
        <v>1127</v>
      </c>
      <c r="F252" s="11" t="s">
        <v>30</v>
      </c>
      <c r="G252" s="166">
        <v>42186</v>
      </c>
      <c r="H252" s="11" t="s">
        <v>424</v>
      </c>
      <c r="I252" s="12" t="s">
        <v>20</v>
      </c>
      <c r="J252" s="11" t="s">
        <v>166</v>
      </c>
      <c r="K252" s="10" t="s">
        <v>22</v>
      </c>
      <c r="L252" s="13" t="s">
        <v>12</v>
      </c>
      <c r="M252" s="13" t="s">
        <v>13</v>
      </c>
      <c r="N252" s="13" t="s">
        <v>14</v>
      </c>
      <c r="O252" s="13" t="s">
        <v>15</v>
      </c>
      <c r="P252" s="9" t="s">
        <v>16</v>
      </c>
    </row>
    <row r="253" spans="1:28">
      <c r="A253" s="8">
        <v>249</v>
      </c>
      <c r="B253" s="9" t="s">
        <v>428</v>
      </c>
      <c r="C253" s="47">
        <v>202020059103</v>
      </c>
      <c r="D253" s="20" t="s">
        <v>949</v>
      </c>
      <c r="E253" s="12" t="s">
        <v>1128</v>
      </c>
      <c r="F253" s="11" t="s">
        <v>30</v>
      </c>
      <c r="G253" s="166">
        <v>43801</v>
      </c>
      <c r="H253" s="11" t="s">
        <v>424</v>
      </c>
      <c r="I253" s="12" t="s">
        <v>20</v>
      </c>
      <c r="J253" s="11" t="s">
        <v>430</v>
      </c>
      <c r="K253" s="10" t="s">
        <v>22</v>
      </c>
      <c r="L253" s="13"/>
      <c r="M253" s="13"/>
      <c r="N253" s="13" t="s">
        <v>14</v>
      </c>
      <c r="O253" s="13" t="s">
        <v>15</v>
      </c>
      <c r="P253" s="9" t="s">
        <v>16</v>
      </c>
    </row>
    <row r="254" spans="1:28">
      <c r="A254" s="8">
        <v>250</v>
      </c>
      <c r="B254" s="9" t="s">
        <v>950</v>
      </c>
      <c r="C254" s="47">
        <v>490105781524</v>
      </c>
      <c r="D254" s="20" t="s">
        <v>951</v>
      </c>
      <c r="E254" s="12" t="s">
        <v>1128</v>
      </c>
      <c r="F254" s="11" t="s">
        <v>30</v>
      </c>
      <c r="G254" s="166">
        <v>44235</v>
      </c>
      <c r="H254" s="11" t="s">
        <v>424</v>
      </c>
      <c r="I254" s="12" t="s">
        <v>20</v>
      </c>
      <c r="J254" s="11" t="s">
        <v>48</v>
      </c>
      <c r="K254" s="10" t="s">
        <v>22</v>
      </c>
      <c r="L254" s="13"/>
      <c r="M254" s="13"/>
      <c r="N254" s="13"/>
      <c r="O254" s="13" t="s">
        <v>15</v>
      </c>
      <c r="P254" s="9" t="s">
        <v>16</v>
      </c>
    </row>
    <row r="255" spans="1:28">
      <c r="A255" s="8">
        <v>251</v>
      </c>
      <c r="B255" s="9" t="s">
        <v>433</v>
      </c>
      <c r="C255" s="47">
        <v>682973275962</v>
      </c>
      <c r="D255" s="20" t="s">
        <v>952</v>
      </c>
      <c r="E255" s="12" t="s">
        <v>1128</v>
      </c>
      <c r="F255" s="11" t="s">
        <v>30</v>
      </c>
      <c r="G255" s="166">
        <v>44392</v>
      </c>
      <c r="H255" s="11" t="s">
        <v>424</v>
      </c>
      <c r="I255" s="12" t="s">
        <v>51</v>
      </c>
      <c r="J255" s="11" t="s">
        <v>52</v>
      </c>
      <c r="K255" s="10" t="s">
        <v>22</v>
      </c>
      <c r="L255" s="13"/>
      <c r="M255" s="13"/>
      <c r="N255" s="13"/>
      <c r="O255" s="13"/>
      <c r="P255" s="9" t="s">
        <v>16</v>
      </c>
    </row>
    <row r="256" spans="1:28">
      <c r="A256" s="8">
        <v>252</v>
      </c>
      <c r="B256" s="9" t="s">
        <v>953</v>
      </c>
      <c r="C256" s="47">
        <v>269161555673</v>
      </c>
      <c r="D256" s="20" t="s">
        <v>954</v>
      </c>
      <c r="E256" s="12" t="s">
        <v>1128</v>
      </c>
      <c r="F256" s="11" t="s">
        <v>30</v>
      </c>
      <c r="G256" s="166">
        <v>44564</v>
      </c>
      <c r="H256" s="11" t="s">
        <v>424</v>
      </c>
      <c r="I256" s="12" t="s">
        <v>20</v>
      </c>
      <c r="J256" s="11" t="s">
        <v>373</v>
      </c>
      <c r="K256" s="10" t="s">
        <v>22</v>
      </c>
      <c r="L256" s="13"/>
      <c r="M256" s="13"/>
      <c r="N256" s="13"/>
      <c r="O256" s="13"/>
      <c r="P256" s="9" t="s">
        <v>16</v>
      </c>
    </row>
    <row r="257" spans="1:28">
      <c r="A257" s="8">
        <v>253</v>
      </c>
      <c r="B257" s="9" t="s">
        <v>437</v>
      </c>
      <c r="C257" s="47">
        <v>358252922851</v>
      </c>
      <c r="D257" s="20" t="s">
        <v>955</v>
      </c>
      <c r="E257" s="12" t="s">
        <v>1128</v>
      </c>
      <c r="F257" s="11" t="s">
        <v>30</v>
      </c>
      <c r="G257" s="166">
        <v>44603</v>
      </c>
      <c r="H257" s="11" t="s">
        <v>424</v>
      </c>
      <c r="I257" s="12" t="s">
        <v>51</v>
      </c>
      <c r="J257" s="11" t="s">
        <v>113</v>
      </c>
      <c r="K257" s="10" t="s">
        <v>22</v>
      </c>
      <c r="L257" s="13"/>
      <c r="M257" s="13"/>
      <c r="N257" s="13"/>
      <c r="O257" s="13"/>
      <c r="P257" s="9" t="s">
        <v>16</v>
      </c>
    </row>
    <row r="258" spans="1:28">
      <c r="A258" s="8">
        <v>254</v>
      </c>
      <c r="B258" s="9" t="s">
        <v>956</v>
      </c>
      <c r="C258" s="47">
        <v>993468704258</v>
      </c>
      <c r="D258" s="20" t="s">
        <v>957</v>
      </c>
      <c r="E258" s="12" t="s">
        <v>1128</v>
      </c>
      <c r="F258" s="11" t="s">
        <v>30</v>
      </c>
      <c r="G258" s="166">
        <v>44603</v>
      </c>
      <c r="H258" s="11" t="s">
        <v>424</v>
      </c>
      <c r="I258" s="12" t="s">
        <v>51</v>
      </c>
      <c r="J258" s="11" t="s">
        <v>113</v>
      </c>
      <c r="K258" s="10" t="s">
        <v>22</v>
      </c>
      <c r="L258" s="13"/>
      <c r="M258" s="13"/>
      <c r="N258" s="13"/>
      <c r="O258" s="13"/>
      <c r="P258" s="9" t="s">
        <v>16</v>
      </c>
    </row>
    <row r="259" spans="1:28">
      <c r="A259" s="8">
        <v>255</v>
      </c>
      <c r="B259" s="9" t="s">
        <v>644</v>
      </c>
      <c r="C259" s="45">
        <v>544992271924</v>
      </c>
      <c r="D259" s="28" t="s">
        <v>1088</v>
      </c>
      <c r="E259" s="13" t="s">
        <v>1128</v>
      </c>
      <c r="F259" s="9" t="s">
        <v>30</v>
      </c>
      <c r="G259" s="167">
        <v>44392</v>
      </c>
      <c r="H259" s="9" t="s">
        <v>424</v>
      </c>
      <c r="I259" s="13" t="s">
        <v>20</v>
      </c>
      <c r="J259" s="9"/>
      <c r="K259" s="14" t="s">
        <v>22</v>
      </c>
      <c r="L259" s="13"/>
      <c r="M259" s="13"/>
      <c r="N259" s="13"/>
      <c r="O259" s="13"/>
      <c r="P259" s="9" t="s">
        <v>16</v>
      </c>
      <c r="Q259" s="46"/>
      <c r="R259" s="46"/>
      <c r="S259" s="46"/>
      <c r="T259" s="46"/>
      <c r="U259" s="46"/>
      <c r="V259" s="46"/>
      <c r="W259" s="46"/>
      <c r="X259" s="46"/>
      <c r="Y259" s="46"/>
      <c r="Z259" s="46"/>
      <c r="AA259" s="46"/>
      <c r="AB259" s="46"/>
    </row>
    <row r="260" spans="1:28">
      <c r="A260" s="8">
        <v>256</v>
      </c>
      <c r="B260" s="62" t="s">
        <v>646</v>
      </c>
      <c r="C260" s="63">
        <v>241049878753</v>
      </c>
      <c r="D260" s="64" t="s">
        <v>1089</v>
      </c>
      <c r="E260" s="12" t="s">
        <v>1128</v>
      </c>
      <c r="F260" s="62" t="s">
        <v>30</v>
      </c>
      <c r="G260" s="170">
        <v>40709</v>
      </c>
      <c r="H260" s="62" t="s">
        <v>424</v>
      </c>
      <c r="I260" s="66" t="s">
        <v>20</v>
      </c>
      <c r="J260" s="62"/>
      <c r="K260" s="65">
        <v>44200</v>
      </c>
      <c r="L260" s="66" t="s">
        <v>12</v>
      </c>
      <c r="M260" s="66" t="s">
        <v>13</v>
      </c>
      <c r="N260" s="66" t="s">
        <v>14</v>
      </c>
      <c r="O260" s="66" t="s">
        <v>15</v>
      </c>
      <c r="P260" s="62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  <c r="AB260" s="67"/>
    </row>
    <row r="261" spans="1:28">
      <c r="A261" s="8">
        <v>257</v>
      </c>
      <c r="B261" s="62" t="s">
        <v>648</v>
      </c>
      <c r="C261" s="63">
        <v>398574579128</v>
      </c>
      <c r="D261" s="64" t="s">
        <v>1090</v>
      </c>
      <c r="E261" s="12" t="s">
        <v>1128</v>
      </c>
      <c r="F261" s="62" t="s">
        <v>30</v>
      </c>
      <c r="G261" s="170">
        <v>39246</v>
      </c>
      <c r="H261" s="62" t="s">
        <v>424</v>
      </c>
      <c r="I261" s="66" t="s">
        <v>20</v>
      </c>
      <c r="J261" s="62"/>
      <c r="K261" s="65">
        <v>44286</v>
      </c>
      <c r="L261" s="66" t="s">
        <v>12</v>
      </c>
      <c r="M261" s="66" t="s">
        <v>13</v>
      </c>
      <c r="N261" s="66" t="s">
        <v>14</v>
      </c>
      <c r="O261" s="66" t="s">
        <v>15</v>
      </c>
      <c r="P261" s="62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  <c r="AB261" s="67"/>
    </row>
    <row r="262" spans="1:28">
      <c r="A262" s="8">
        <v>258</v>
      </c>
      <c r="B262" s="62" t="s">
        <v>650</v>
      </c>
      <c r="C262" s="63">
        <v>645804991856</v>
      </c>
      <c r="D262" s="64" t="s">
        <v>1091</v>
      </c>
      <c r="E262" s="12" t="s">
        <v>1127</v>
      </c>
      <c r="F262" s="62" t="s">
        <v>30</v>
      </c>
      <c r="G262" s="170">
        <v>38880</v>
      </c>
      <c r="H262" s="62" t="s">
        <v>424</v>
      </c>
      <c r="I262" s="66" t="s">
        <v>20</v>
      </c>
      <c r="J262" s="62"/>
      <c r="K262" s="65">
        <v>44560</v>
      </c>
      <c r="L262" s="66" t="s">
        <v>12</v>
      </c>
      <c r="M262" s="66" t="s">
        <v>13</v>
      </c>
      <c r="N262" s="66" t="s">
        <v>14</v>
      </c>
      <c r="O262" s="66" t="s">
        <v>15</v>
      </c>
      <c r="P262" s="62" t="s">
        <v>16</v>
      </c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  <c r="AB262" s="67"/>
    </row>
    <row r="263" spans="1:28">
      <c r="A263" s="8">
        <v>259</v>
      </c>
      <c r="B263" s="62" t="s">
        <v>652</v>
      </c>
      <c r="C263" s="63">
        <v>558425879108</v>
      </c>
      <c r="D263" s="64" t="s">
        <v>1092</v>
      </c>
      <c r="E263" s="12" t="s">
        <v>1128</v>
      </c>
      <c r="F263" s="62" t="s">
        <v>30</v>
      </c>
      <c r="G263" s="170">
        <v>42531</v>
      </c>
      <c r="H263" s="62" t="s">
        <v>424</v>
      </c>
      <c r="I263" s="66" t="s">
        <v>20</v>
      </c>
      <c r="J263" s="62"/>
      <c r="K263" s="65">
        <v>44309</v>
      </c>
      <c r="L263" s="66" t="s">
        <v>12</v>
      </c>
      <c r="M263" s="66" t="s">
        <v>13</v>
      </c>
      <c r="N263" s="66" t="s">
        <v>14</v>
      </c>
      <c r="O263" s="66" t="s">
        <v>15</v>
      </c>
      <c r="P263" s="62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</row>
    <row r="264" spans="1:28">
      <c r="A264" s="8">
        <v>260</v>
      </c>
      <c r="B264" s="62" t="s">
        <v>654</v>
      </c>
      <c r="C264" s="63">
        <v>418920409146</v>
      </c>
      <c r="D264" s="64" t="s">
        <v>1093</v>
      </c>
      <c r="E264" s="12" t="s">
        <v>1128</v>
      </c>
      <c r="F264" s="62" t="s">
        <v>30</v>
      </c>
      <c r="G264" s="170">
        <v>37784</v>
      </c>
      <c r="H264" s="62" t="s">
        <v>424</v>
      </c>
      <c r="I264" s="66" t="s">
        <v>20</v>
      </c>
      <c r="J264" s="62"/>
      <c r="K264" s="65">
        <v>44509</v>
      </c>
      <c r="L264" s="66" t="s">
        <v>12</v>
      </c>
      <c r="M264" s="66" t="s">
        <v>13</v>
      </c>
      <c r="N264" s="66" t="s">
        <v>14</v>
      </c>
      <c r="O264" s="66" t="s">
        <v>15</v>
      </c>
      <c r="P264" s="62" t="s">
        <v>16</v>
      </c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  <c r="AB264" s="67"/>
    </row>
    <row r="265" spans="1:28">
      <c r="A265" s="8">
        <v>261</v>
      </c>
      <c r="B265" s="62" t="s">
        <v>656</v>
      </c>
      <c r="C265" s="63">
        <v>225888397625</v>
      </c>
      <c r="D265" s="64" t="s">
        <v>1094</v>
      </c>
      <c r="E265" s="12" t="s">
        <v>1128</v>
      </c>
      <c r="F265" s="62" t="s">
        <v>30</v>
      </c>
      <c r="G265" s="170">
        <v>41435</v>
      </c>
      <c r="H265" s="62" t="s">
        <v>424</v>
      </c>
      <c r="I265" s="66" t="s">
        <v>20</v>
      </c>
      <c r="J265" s="62"/>
      <c r="K265" s="65">
        <v>43921</v>
      </c>
      <c r="L265" s="66" t="s">
        <v>12</v>
      </c>
      <c r="M265" s="66" t="s">
        <v>13</v>
      </c>
      <c r="N265" s="66" t="s">
        <v>14</v>
      </c>
      <c r="O265" s="66"/>
      <c r="P265" s="62"/>
      <c r="Q265" s="67"/>
      <c r="R265" s="67"/>
      <c r="S265" s="67"/>
      <c r="T265" s="67"/>
      <c r="U265" s="67"/>
      <c r="V265" s="67"/>
      <c r="W265" s="67"/>
      <c r="X265" s="67"/>
      <c r="Y265" s="67"/>
      <c r="Z265" s="67"/>
      <c r="AA265" s="67"/>
      <c r="AB265" s="67"/>
    </row>
    <row r="266" spans="1:28">
      <c r="A266" s="8">
        <v>262</v>
      </c>
      <c r="B266" s="62" t="s">
        <v>658</v>
      </c>
      <c r="C266" s="63">
        <v>323050257904</v>
      </c>
      <c r="D266" s="64" t="s">
        <v>1095</v>
      </c>
      <c r="E266" s="12" t="s">
        <v>1128</v>
      </c>
      <c r="F266" s="62" t="s">
        <v>30</v>
      </c>
      <c r="G266" s="170">
        <v>42353</v>
      </c>
      <c r="H266" s="62" t="s">
        <v>424</v>
      </c>
      <c r="I266" s="66" t="s">
        <v>20</v>
      </c>
      <c r="J266" s="62"/>
      <c r="K266" s="70">
        <v>43769</v>
      </c>
      <c r="L266" s="66" t="s">
        <v>12</v>
      </c>
      <c r="M266" s="66" t="s">
        <v>13</v>
      </c>
      <c r="N266" s="66" t="s">
        <v>14</v>
      </c>
      <c r="O266" s="66"/>
      <c r="P266" s="62"/>
      <c r="Q266" s="67"/>
      <c r="R266" s="67"/>
      <c r="S266" s="67"/>
      <c r="T266" s="67"/>
      <c r="U266" s="67"/>
      <c r="V266" s="67"/>
      <c r="W266" s="67"/>
      <c r="X266" s="67"/>
      <c r="Y266" s="67"/>
      <c r="Z266" s="67"/>
      <c r="AA266" s="67"/>
      <c r="AB266" s="67"/>
    </row>
    <row r="267" spans="1:28">
      <c r="A267" s="8">
        <v>263</v>
      </c>
      <c r="B267" s="62" t="s">
        <v>660</v>
      </c>
      <c r="C267" s="63">
        <v>643334126694</v>
      </c>
      <c r="D267" s="64" t="s">
        <v>1096</v>
      </c>
      <c r="E267" s="12" t="s">
        <v>1128</v>
      </c>
      <c r="F267" s="62" t="s">
        <v>30</v>
      </c>
      <c r="G267" s="170">
        <v>42531</v>
      </c>
      <c r="H267" s="62" t="s">
        <v>424</v>
      </c>
      <c r="I267" s="66" t="s">
        <v>20</v>
      </c>
      <c r="J267" s="62"/>
      <c r="K267" s="70">
        <v>43769</v>
      </c>
      <c r="L267" s="66" t="s">
        <v>12</v>
      </c>
      <c r="M267" s="66" t="s">
        <v>13</v>
      </c>
      <c r="N267" s="66" t="s">
        <v>14</v>
      </c>
      <c r="O267" s="66"/>
      <c r="P267" s="62"/>
      <c r="Q267" s="67"/>
      <c r="R267" s="67"/>
      <c r="S267" s="67"/>
      <c r="T267" s="67"/>
      <c r="U267" s="67"/>
      <c r="V267" s="67"/>
      <c r="W267" s="67"/>
      <c r="X267" s="67"/>
      <c r="Y267" s="67"/>
      <c r="Z267" s="67"/>
      <c r="AA267" s="67"/>
      <c r="AB267" s="67"/>
    </row>
    <row r="268" spans="1:28">
      <c r="A268" s="8">
        <v>264</v>
      </c>
      <c r="B268" s="62" t="s">
        <v>662</v>
      </c>
      <c r="C268" s="63">
        <v>528597920248</v>
      </c>
      <c r="D268" s="64" t="s">
        <v>1097</v>
      </c>
      <c r="E268" s="12" t="s">
        <v>1128</v>
      </c>
      <c r="F268" s="62" t="s">
        <v>30</v>
      </c>
      <c r="G268" s="170">
        <v>43262</v>
      </c>
      <c r="H268" s="62" t="s">
        <v>424</v>
      </c>
      <c r="I268" s="66" t="s">
        <v>20</v>
      </c>
      <c r="J268" s="62"/>
      <c r="K268" s="70">
        <v>43769</v>
      </c>
      <c r="L268" s="66"/>
      <c r="M268" s="66" t="s">
        <v>13</v>
      </c>
      <c r="N268" s="66" t="s">
        <v>14</v>
      </c>
      <c r="O268" s="66"/>
      <c r="P268" s="62"/>
      <c r="Q268" s="67"/>
      <c r="R268" s="67"/>
      <c r="S268" s="67"/>
      <c r="T268" s="67"/>
      <c r="U268" s="67"/>
      <c r="V268" s="67"/>
      <c r="W268" s="67"/>
      <c r="X268" s="67"/>
      <c r="Y268" s="67"/>
      <c r="Z268" s="67"/>
      <c r="AA268" s="67"/>
      <c r="AB268" s="67"/>
    </row>
    <row r="269" spans="1:28">
      <c r="A269" s="8">
        <v>265</v>
      </c>
      <c r="B269" s="113" t="s">
        <v>1160</v>
      </c>
      <c r="C269" s="96" t="s">
        <v>1161</v>
      </c>
      <c r="D269" s="114" t="s">
        <v>1162</v>
      </c>
      <c r="E269" s="12" t="s">
        <v>1128</v>
      </c>
      <c r="F269" s="115" t="s">
        <v>30</v>
      </c>
      <c r="G269" s="175">
        <v>44544</v>
      </c>
      <c r="H269" s="62" t="s">
        <v>424</v>
      </c>
      <c r="I269" s="66" t="s">
        <v>20</v>
      </c>
      <c r="J269" s="116"/>
      <c r="K269" s="10" t="s">
        <v>22</v>
      </c>
      <c r="L269" s="116"/>
      <c r="M269" s="116"/>
      <c r="N269" s="116"/>
      <c r="O269" s="116"/>
      <c r="P269" s="116"/>
      <c r="Q269" s="116"/>
      <c r="R269" s="116"/>
      <c r="S269" s="116"/>
      <c r="T269" s="116"/>
      <c r="U269" s="116"/>
      <c r="V269" s="116"/>
      <c r="W269" s="116"/>
      <c r="X269" s="116"/>
      <c r="Y269" s="116"/>
      <c r="Z269" s="116"/>
    </row>
    <row r="270" spans="1:28">
      <c r="A270" s="8">
        <v>266</v>
      </c>
      <c r="B270" s="9" t="s">
        <v>440</v>
      </c>
      <c r="C270" s="47" t="s">
        <v>958</v>
      </c>
      <c r="D270" s="20" t="s">
        <v>959</v>
      </c>
      <c r="E270" s="12" t="s">
        <v>1128</v>
      </c>
      <c r="F270" s="11" t="s">
        <v>30</v>
      </c>
      <c r="G270" s="166">
        <v>42167</v>
      </c>
      <c r="H270" s="11" t="s">
        <v>442</v>
      </c>
      <c r="I270" s="12" t="s">
        <v>20</v>
      </c>
      <c r="J270" s="11" t="s">
        <v>83</v>
      </c>
      <c r="K270" s="10" t="s">
        <v>22</v>
      </c>
      <c r="L270" s="13" t="s">
        <v>12</v>
      </c>
      <c r="M270" s="13" t="s">
        <v>13</v>
      </c>
      <c r="N270" s="13" t="s">
        <v>14</v>
      </c>
      <c r="O270" s="13" t="s">
        <v>15</v>
      </c>
      <c r="P270" s="9" t="s">
        <v>16</v>
      </c>
    </row>
    <row r="271" spans="1:28">
      <c r="A271" s="8">
        <v>267</v>
      </c>
      <c r="B271" s="9" t="s">
        <v>443</v>
      </c>
      <c r="C271" s="47" t="s">
        <v>960</v>
      </c>
      <c r="D271" s="28" t="s">
        <v>961</v>
      </c>
      <c r="E271" s="12" t="s">
        <v>1128</v>
      </c>
      <c r="F271" s="11" t="s">
        <v>30</v>
      </c>
      <c r="G271" s="166">
        <v>43437</v>
      </c>
      <c r="H271" s="11" t="s">
        <v>442</v>
      </c>
      <c r="I271" s="12" t="s">
        <v>20</v>
      </c>
      <c r="J271" s="11" t="s">
        <v>45</v>
      </c>
      <c r="K271" s="10" t="s">
        <v>22</v>
      </c>
      <c r="L271" s="13"/>
      <c r="M271" s="13" t="s">
        <v>13</v>
      </c>
      <c r="N271" s="13" t="s">
        <v>14</v>
      </c>
      <c r="O271" s="13" t="s">
        <v>15</v>
      </c>
      <c r="P271" s="9" t="s">
        <v>16</v>
      </c>
    </row>
    <row r="272" spans="1:28">
      <c r="A272" s="8">
        <v>268</v>
      </c>
      <c r="B272" s="9" t="s">
        <v>445</v>
      </c>
      <c r="C272" s="47" t="s">
        <v>962</v>
      </c>
      <c r="D272" s="28" t="s">
        <v>963</v>
      </c>
      <c r="E272" s="12" t="s">
        <v>1127</v>
      </c>
      <c r="F272" s="11" t="s">
        <v>30</v>
      </c>
      <c r="G272" s="166">
        <v>44410</v>
      </c>
      <c r="H272" s="11" t="s">
        <v>442</v>
      </c>
      <c r="I272" s="12" t="s">
        <v>20</v>
      </c>
      <c r="J272" s="11" t="s">
        <v>58</v>
      </c>
      <c r="K272" s="10" t="s">
        <v>22</v>
      </c>
      <c r="L272" s="13"/>
      <c r="M272" s="13"/>
      <c r="N272" s="13"/>
      <c r="O272" s="13"/>
      <c r="P272" s="9" t="s">
        <v>16</v>
      </c>
    </row>
    <row r="273" spans="1:28">
      <c r="A273" s="8">
        <v>269</v>
      </c>
      <c r="B273" s="9" t="s">
        <v>964</v>
      </c>
      <c r="C273" s="47" t="s">
        <v>965</v>
      </c>
      <c r="D273" s="20" t="s">
        <v>966</v>
      </c>
      <c r="E273" s="12" t="s">
        <v>1127</v>
      </c>
      <c r="F273" s="11" t="s">
        <v>30</v>
      </c>
      <c r="G273" s="166">
        <v>44550</v>
      </c>
      <c r="H273" s="11" t="s">
        <v>442</v>
      </c>
      <c r="I273" s="12" t="s">
        <v>20</v>
      </c>
      <c r="J273" s="11" t="s">
        <v>62</v>
      </c>
      <c r="K273" s="10" t="s">
        <v>22</v>
      </c>
      <c r="L273" s="13"/>
      <c r="M273" s="13"/>
      <c r="N273" s="13"/>
      <c r="O273" s="13"/>
      <c r="P273" s="9" t="s">
        <v>16</v>
      </c>
    </row>
    <row r="274" spans="1:28">
      <c r="A274" s="8">
        <v>270</v>
      </c>
      <c r="B274" s="62" t="s">
        <v>669</v>
      </c>
      <c r="C274" s="63" t="s">
        <v>1101</v>
      </c>
      <c r="D274" s="64" t="s">
        <v>1102</v>
      </c>
      <c r="E274" s="12" t="s">
        <v>1127</v>
      </c>
      <c r="F274" s="62" t="s">
        <v>30</v>
      </c>
      <c r="G274" s="170">
        <v>42887</v>
      </c>
      <c r="H274" s="62" t="s">
        <v>671</v>
      </c>
      <c r="I274" s="66" t="s">
        <v>20</v>
      </c>
      <c r="J274" s="62"/>
      <c r="K274" s="65">
        <v>43120</v>
      </c>
      <c r="L274" s="66" t="s">
        <v>12</v>
      </c>
      <c r="M274" s="66"/>
      <c r="N274" s="66"/>
      <c r="O274" s="66"/>
      <c r="P274" s="62"/>
      <c r="Q274" s="67"/>
      <c r="R274" s="67"/>
      <c r="S274" s="67"/>
      <c r="T274" s="67"/>
      <c r="U274" s="67"/>
      <c r="V274" s="67"/>
      <c r="W274" s="67"/>
      <c r="X274" s="67"/>
      <c r="Y274" s="67"/>
      <c r="Z274" s="67"/>
      <c r="AA274" s="67"/>
      <c r="AB274" s="67"/>
    </row>
    <row r="275" spans="1:28">
      <c r="A275" s="8">
        <v>271</v>
      </c>
      <c r="B275" s="62" t="s">
        <v>672</v>
      </c>
      <c r="C275" s="63" t="s">
        <v>1103</v>
      </c>
      <c r="D275" s="64" t="s">
        <v>1104</v>
      </c>
      <c r="E275" s="12" t="s">
        <v>1127</v>
      </c>
      <c r="F275" s="62" t="s">
        <v>30</v>
      </c>
      <c r="G275" s="170">
        <v>43241</v>
      </c>
      <c r="H275" s="62" t="s">
        <v>671</v>
      </c>
      <c r="I275" s="66" t="s">
        <v>20</v>
      </c>
      <c r="J275" s="62"/>
      <c r="K275" s="65">
        <v>43921</v>
      </c>
      <c r="L275" s="66"/>
      <c r="M275" s="66" t="s">
        <v>13</v>
      </c>
      <c r="N275" s="66" t="s">
        <v>14</v>
      </c>
      <c r="O275" s="66"/>
      <c r="P275" s="62"/>
      <c r="Q275" s="67"/>
      <c r="R275" s="67"/>
      <c r="S275" s="67"/>
      <c r="T275" s="67"/>
      <c r="U275" s="67"/>
      <c r="V275" s="67"/>
      <c r="W275" s="67"/>
      <c r="X275" s="67"/>
      <c r="Y275" s="67"/>
      <c r="Z275" s="67"/>
      <c r="AA275" s="67"/>
      <c r="AB275" s="67"/>
    </row>
    <row r="276" spans="1:28" ht="15">
      <c r="A276" s="8">
        <v>272</v>
      </c>
      <c r="B276" s="72" t="s">
        <v>1163</v>
      </c>
      <c r="C276" s="58" t="s">
        <v>1164</v>
      </c>
      <c r="D276" s="61" t="s">
        <v>1165</v>
      </c>
      <c r="E276" s="12" t="s">
        <v>1128</v>
      </c>
      <c r="F276" s="62" t="s">
        <v>30</v>
      </c>
      <c r="G276" s="176">
        <v>42902</v>
      </c>
      <c r="H276" s="62" t="s">
        <v>671</v>
      </c>
      <c r="I276" s="66"/>
      <c r="J276" s="62"/>
      <c r="K276" s="117">
        <v>43211</v>
      </c>
      <c r="L276" s="66"/>
      <c r="M276" s="66"/>
      <c r="N276" s="66"/>
      <c r="O276" s="66"/>
      <c r="P276" s="62"/>
      <c r="Q276" s="67"/>
      <c r="R276" s="67"/>
      <c r="S276" s="67"/>
      <c r="T276" s="67"/>
      <c r="U276" s="67"/>
      <c r="V276" s="67"/>
      <c r="W276" s="67"/>
      <c r="X276" s="67"/>
      <c r="Y276" s="67"/>
      <c r="Z276" s="67"/>
      <c r="AA276" s="67"/>
      <c r="AB276" s="67"/>
    </row>
    <row r="277" spans="1:28">
      <c r="A277" s="8">
        <v>273</v>
      </c>
      <c r="B277" s="62" t="s">
        <v>1105</v>
      </c>
      <c r="C277" s="63" t="s">
        <v>1106</v>
      </c>
      <c r="D277" s="64" t="s">
        <v>1107</v>
      </c>
      <c r="E277" s="12" t="s">
        <v>1127</v>
      </c>
      <c r="F277" s="62" t="s">
        <v>30</v>
      </c>
      <c r="G277" s="170">
        <v>41085</v>
      </c>
      <c r="H277" s="62" t="s">
        <v>671</v>
      </c>
      <c r="I277" s="66" t="s">
        <v>20</v>
      </c>
      <c r="J277" s="62"/>
      <c r="K277" s="70">
        <v>44512</v>
      </c>
      <c r="L277" s="66" t="s">
        <v>12</v>
      </c>
      <c r="M277" s="66" t="s">
        <v>13</v>
      </c>
      <c r="N277" s="66" t="s">
        <v>14</v>
      </c>
      <c r="O277" s="66" t="s">
        <v>15</v>
      </c>
      <c r="P277" s="62" t="s">
        <v>16</v>
      </c>
      <c r="Q277" s="67"/>
      <c r="R277" s="67"/>
      <c r="S277" s="67"/>
      <c r="T277" s="67"/>
      <c r="U277" s="67"/>
      <c r="V277" s="67"/>
      <c r="W277" s="67"/>
      <c r="X277" s="67"/>
      <c r="Y277" s="67"/>
      <c r="Z277" s="67"/>
      <c r="AA277" s="67"/>
      <c r="AB277" s="67"/>
    </row>
    <row r="278" spans="1:28">
      <c r="A278" s="8">
        <v>274</v>
      </c>
      <c r="B278" s="62" t="s">
        <v>675</v>
      </c>
      <c r="C278" s="63" t="s">
        <v>1108</v>
      </c>
      <c r="D278" s="64" t="s">
        <v>1109</v>
      </c>
      <c r="E278" s="12" t="s">
        <v>1127</v>
      </c>
      <c r="F278" s="62" t="s">
        <v>30</v>
      </c>
      <c r="G278" s="170">
        <v>41610</v>
      </c>
      <c r="H278" s="62" t="s">
        <v>671</v>
      </c>
      <c r="I278" s="66" t="s">
        <v>20</v>
      </c>
      <c r="J278" s="62"/>
      <c r="K278" s="70">
        <v>43417</v>
      </c>
      <c r="L278" s="66" t="s">
        <v>12</v>
      </c>
      <c r="M278" s="66"/>
      <c r="N278" s="66"/>
      <c r="O278" s="66"/>
      <c r="P278" s="62"/>
      <c r="Q278" s="67"/>
      <c r="R278" s="67"/>
      <c r="S278" s="67"/>
      <c r="T278" s="67"/>
      <c r="U278" s="67"/>
      <c r="V278" s="67"/>
      <c r="W278" s="67"/>
      <c r="X278" s="67"/>
      <c r="Y278" s="67"/>
      <c r="Z278" s="67"/>
      <c r="AA278" s="67"/>
      <c r="AB278" s="67"/>
    </row>
    <row r="279" spans="1:28">
      <c r="A279" s="8">
        <v>275</v>
      </c>
      <c r="B279" s="9" t="s">
        <v>448</v>
      </c>
      <c r="C279" s="118" t="s">
        <v>1166</v>
      </c>
      <c r="D279" s="16" t="s">
        <v>967</v>
      </c>
      <c r="E279" s="12" t="s">
        <v>1128</v>
      </c>
      <c r="F279" s="11" t="s">
        <v>70</v>
      </c>
      <c r="G279" s="166">
        <v>42531</v>
      </c>
      <c r="H279" s="11" t="s">
        <v>450</v>
      </c>
      <c r="I279" s="12" t="s">
        <v>20</v>
      </c>
      <c r="J279" s="11" t="s">
        <v>294</v>
      </c>
      <c r="K279" s="10" t="s">
        <v>22</v>
      </c>
      <c r="L279" s="13" t="s">
        <v>12</v>
      </c>
      <c r="M279" s="13" t="s">
        <v>13</v>
      </c>
      <c r="N279" s="13" t="s">
        <v>14</v>
      </c>
      <c r="O279" s="13" t="s">
        <v>15</v>
      </c>
      <c r="P279" s="9" t="s">
        <v>16</v>
      </c>
    </row>
    <row r="280" spans="1:28">
      <c r="A280" s="8">
        <v>276</v>
      </c>
      <c r="B280" s="9" t="s">
        <v>451</v>
      </c>
      <c r="C280" s="79" t="s">
        <v>1167</v>
      </c>
      <c r="D280" s="16" t="s">
        <v>968</v>
      </c>
      <c r="E280" s="12" t="s">
        <v>1128</v>
      </c>
      <c r="F280" s="11" t="s">
        <v>30</v>
      </c>
      <c r="G280" s="166">
        <v>42107</v>
      </c>
      <c r="H280" s="11" t="s">
        <v>450</v>
      </c>
      <c r="I280" s="12" t="s">
        <v>20</v>
      </c>
      <c r="J280" s="11" t="s">
        <v>289</v>
      </c>
      <c r="K280" s="10" t="s">
        <v>22</v>
      </c>
      <c r="L280" s="13" t="s">
        <v>12</v>
      </c>
      <c r="M280" s="13" t="s">
        <v>13</v>
      </c>
      <c r="N280" s="13" t="s">
        <v>14</v>
      </c>
      <c r="O280" s="13" t="s">
        <v>15</v>
      </c>
      <c r="P280" s="9" t="s">
        <v>16</v>
      </c>
    </row>
    <row r="281" spans="1:28">
      <c r="A281" s="8">
        <v>277</v>
      </c>
      <c r="B281" s="9" t="s">
        <v>453</v>
      </c>
      <c r="C281" s="79" t="s">
        <v>1168</v>
      </c>
      <c r="D281" s="16" t="s">
        <v>969</v>
      </c>
      <c r="E281" s="12" t="s">
        <v>1127</v>
      </c>
      <c r="F281" s="11" t="s">
        <v>30</v>
      </c>
      <c r="G281" s="166">
        <v>42898</v>
      </c>
      <c r="H281" s="11" t="s">
        <v>450</v>
      </c>
      <c r="I281" s="12" t="s">
        <v>20</v>
      </c>
      <c r="J281" s="11" t="s">
        <v>86</v>
      </c>
      <c r="K281" s="10" t="s">
        <v>22</v>
      </c>
      <c r="L281" s="13" t="s">
        <v>12</v>
      </c>
      <c r="M281" s="13" t="s">
        <v>13</v>
      </c>
      <c r="N281" s="13" t="s">
        <v>14</v>
      </c>
      <c r="O281" s="13" t="s">
        <v>15</v>
      </c>
      <c r="P281" s="9" t="s">
        <v>16</v>
      </c>
    </row>
    <row r="282" spans="1:28">
      <c r="A282" s="8">
        <v>278</v>
      </c>
      <c r="B282" s="9" t="s">
        <v>455</v>
      </c>
      <c r="C282" s="79" t="s">
        <v>1169</v>
      </c>
      <c r="D282" s="16" t="s">
        <v>970</v>
      </c>
      <c r="E282" s="12" t="s">
        <v>1127</v>
      </c>
      <c r="F282" s="11" t="s">
        <v>30</v>
      </c>
      <c r="G282" s="166">
        <v>44392</v>
      </c>
      <c r="H282" s="11" t="s">
        <v>450</v>
      </c>
      <c r="I282" s="12" t="s">
        <v>51</v>
      </c>
      <c r="J282" s="11" t="s">
        <v>52</v>
      </c>
      <c r="K282" s="10" t="s">
        <v>22</v>
      </c>
      <c r="L282" s="13"/>
      <c r="M282" s="13"/>
      <c r="N282" s="13"/>
      <c r="O282" s="13"/>
      <c r="P282" s="9" t="s">
        <v>16</v>
      </c>
    </row>
    <row r="283" spans="1:28">
      <c r="A283" s="8">
        <v>279</v>
      </c>
      <c r="B283" s="62" t="s">
        <v>663</v>
      </c>
      <c r="C283" s="88"/>
      <c r="D283" s="87" t="s">
        <v>1098</v>
      </c>
      <c r="E283" s="12" t="s">
        <v>1128</v>
      </c>
      <c r="F283" s="62" t="s">
        <v>30</v>
      </c>
      <c r="G283" s="170">
        <v>42898</v>
      </c>
      <c r="H283" s="62" t="s">
        <v>450</v>
      </c>
      <c r="I283" s="66" t="s">
        <v>20</v>
      </c>
      <c r="J283" s="62"/>
      <c r="K283" s="65">
        <v>43921</v>
      </c>
      <c r="L283" s="66" t="s">
        <v>12</v>
      </c>
      <c r="M283" s="66" t="s">
        <v>13</v>
      </c>
      <c r="N283" s="66" t="s">
        <v>14</v>
      </c>
      <c r="O283" s="66"/>
      <c r="P283" s="62"/>
      <c r="Q283" s="67"/>
      <c r="R283" s="67"/>
      <c r="S283" s="67"/>
      <c r="T283" s="67"/>
      <c r="U283" s="67"/>
      <c r="V283" s="67"/>
      <c r="W283" s="67"/>
      <c r="X283" s="67"/>
      <c r="Y283" s="67"/>
      <c r="Z283" s="67"/>
      <c r="AA283" s="67"/>
      <c r="AB283" s="67"/>
    </row>
    <row r="284" spans="1:28">
      <c r="A284" s="8">
        <v>280</v>
      </c>
      <c r="B284" s="62" t="s">
        <v>665</v>
      </c>
      <c r="C284" s="68" t="s">
        <v>1170</v>
      </c>
      <c r="D284" s="105" t="s">
        <v>1099</v>
      </c>
      <c r="E284" s="12" t="s">
        <v>1128</v>
      </c>
      <c r="F284" s="62" t="s">
        <v>30</v>
      </c>
      <c r="G284" s="170">
        <v>42898</v>
      </c>
      <c r="H284" s="62" t="s">
        <v>450</v>
      </c>
      <c r="I284" s="66" t="s">
        <v>20</v>
      </c>
      <c r="J284" s="62"/>
      <c r="K284" s="65">
        <v>43483</v>
      </c>
      <c r="L284" s="66" t="s">
        <v>12</v>
      </c>
      <c r="M284" s="66" t="s">
        <v>13</v>
      </c>
      <c r="N284" s="66"/>
      <c r="O284" s="66"/>
      <c r="P284" s="62"/>
      <c r="Q284" s="67"/>
      <c r="R284" s="67"/>
      <c r="S284" s="67"/>
      <c r="T284" s="67"/>
      <c r="U284" s="67"/>
      <c r="V284" s="67"/>
      <c r="W284" s="67"/>
      <c r="X284" s="67"/>
      <c r="Y284" s="67"/>
      <c r="Z284" s="67"/>
      <c r="AA284" s="67"/>
      <c r="AB284" s="67"/>
    </row>
    <row r="285" spans="1:28">
      <c r="A285" s="8">
        <v>281</v>
      </c>
      <c r="B285" s="62" t="s">
        <v>667</v>
      </c>
      <c r="C285" s="88"/>
      <c r="D285" s="105" t="s">
        <v>1100</v>
      </c>
      <c r="E285" s="12" t="s">
        <v>1128</v>
      </c>
      <c r="F285" s="62" t="s">
        <v>30</v>
      </c>
      <c r="G285" s="170">
        <v>43483</v>
      </c>
      <c r="H285" s="62" t="s">
        <v>450</v>
      </c>
      <c r="I285" s="66" t="s">
        <v>20</v>
      </c>
      <c r="J285" s="62"/>
      <c r="K285" s="65">
        <v>44347</v>
      </c>
      <c r="L285" s="66"/>
      <c r="M285" s="66" t="s">
        <v>13</v>
      </c>
      <c r="N285" s="66" t="s">
        <v>14</v>
      </c>
      <c r="O285" s="66" t="s">
        <v>15</v>
      </c>
      <c r="P285" s="62"/>
      <c r="Q285" s="67"/>
      <c r="R285" s="67"/>
      <c r="S285" s="67"/>
      <c r="T285" s="67"/>
      <c r="U285" s="67"/>
      <c r="V285" s="67"/>
      <c r="W285" s="67"/>
      <c r="X285" s="67"/>
      <c r="Y285" s="67"/>
      <c r="Z285" s="67"/>
      <c r="AA285" s="67"/>
      <c r="AB285" s="67"/>
    </row>
    <row r="286" spans="1:28">
      <c r="A286" s="8">
        <v>282</v>
      </c>
      <c r="B286" s="9" t="s">
        <v>457</v>
      </c>
      <c r="C286" s="26">
        <v>614636014406</v>
      </c>
      <c r="D286" s="16" t="s">
        <v>971</v>
      </c>
      <c r="E286" s="12" t="s">
        <v>1127</v>
      </c>
      <c r="F286" s="11" t="s">
        <v>30</v>
      </c>
      <c r="G286" s="166">
        <v>43775</v>
      </c>
      <c r="H286" s="11" t="s">
        <v>459</v>
      </c>
      <c r="I286" s="12" t="s">
        <v>20</v>
      </c>
      <c r="J286" s="11" t="s">
        <v>232</v>
      </c>
      <c r="K286" s="10" t="s">
        <v>22</v>
      </c>
      <c r="L286" s="13"/>
      <c r="M286" s="13"/>
      <c r="N286" s="13" t="s">
        <v>14</v>
      </c>
      <c r="O286" s="13" t="s">
        <v>15</v>
      </c>
      <c r="P286" s="9" t="s">
        <v>16</v>
      </c>
    </row>
    <row r="287" spans="1:28">
      <c r="A287" s="8">
        <v>283</v>
      </c>
      <c r="B287" s="9" t="s">
        <v>460</v>
      </c>
      <c r="C287" s="119">
        <v>752852894854</v>
      </c>
      <c r="D287" s="16" t="s">
        <v>972</v>
      </c>
      <c r="E287" s="12" t="s">
        <v>1128</v>
      </c>
      <c r="F287" s="11" t="s">
        <v>30</v>
      </c>
      <c r="G287" s="166">
        <v>43790</v>
      </c>
      <c r="H287" s="11" t="s">
        <v>459</v>
      </c>
      <c r="I287" s="12" t="s">
        <v>20</v>
      </c>
      <c r="J287" s="11" t="s">
        <v>232</v>
      </c>
      <c r="K287" s="10" t="s">
        <v>22</v>
      </c>
      <c r="L287" s="13"/>
      <c r="M287" s="13"/>
      <c r="N287" s="13" t="s">
        <v>14</v>
      </c>
      <c r="O287" s="13" t="s">
        <v>15</v>
      </c>
      <c r="P287" s="9" t="s">
        <v>16</v>
      </c>
    </row>
    <row r="288" spans="1:28">
      <c r="A288" s="8">
        <v>284</v>
      </c>
      <c r="B288" s="9" t="s">
        <v>462</v>
      </c>
      <c r="C288" s="80">
        <v>403968877747</v>
      </c>
      <c r="D288" s="16" t="s">
        <v>973</v>
      </c>
      <c r="E288" s="12" t="s">
        <v>1128</v>
      </c>
      <c r="F288" s="11" t="s">
        <v>30</v>
      </c>
      <c r="G288" s="166">
        <v>44207</v>
      </c>
      <c r="H288" s="11" t="s">
        <v>459</v>
      </c>
      <c r="I288" s="12" t="s">
        <v>20</v>
      </c>
      <c r="J288" s="11" t="s">
        <v>93</v>
      </c>
      <c r="K288" s="10" t="s">
        <v>22</v>
      </c>
      <c r="L288" s="13"/>
      <c r="M288" s="13"/>
      <c r="N288" s="13"/>
      <c r="O288" s="13" t="s">
        <v>15</v>
      </c>
      <c r="P288" s="9" t="s">
        <v>16</v>
      </c>
    </row>
    <row r="289" spans="1:28">
      <c r="A289" s="8">
        <v>285</v>
      </c>
      <c r="B289" s="9" t="s">
        <v>463</v>
      </c>
      <c r="C289" s="25">
        <v>694550193927</v>
      </c>
      <c r="D289" s="16" t="s">
        <v>974</v>
      </c>
      <c r="E289" s="12" t="s">
        <v>1128</v>
      </c>
      <c r="F289" s="11" t="s">
        <v>30</v>
      </c>
      <c r="G289" s="166">
        <v>44392</v>
      </c>
      <c r="H289" s="11" t="s">
        <v>459</v>
      </c>
      <c r="I289" s="12" t="s">
        <v>20</v>
      </c>
      <c r="J289" s="11" t="s">
        <v>58</v>
      </c>
      <c r="K289" s="10" t="s">
        <v>22</v>
      </c>
      <c r="L289" s="13"/>
      <c r="M289" s="13"/>
      <c r="N289" s="13"/>
      <c r="O289" s="13"/>
      <c r="P289" s="9" t="s">
        <v>16</v>
      </c>
    </row>
    <row r="290" spans="1:28" s="136" customFormat="1">
      <c r="A290" s="156">
        <v>286</v>
      </c>
      <c r="B290" s="125" t="s">
        <v>677</v>
      </c>
      <c r="C290" s="157" t="s">
        <v>1171</v>
      </c>
      <c r="D290" s="158" t="s">
        <v>1110</v>
      </c>
      <c r="E290" s="131" t="s">
        <v>1128</v>
      </c>
      <c r="F290" s="125" t="s">
        <v>30</v>
      </c>
      <c r="G290" s="177">
        <v>42566</v>
      </c>
      <c r="H290" s="125" t="s">
        <v>679</v>
      </c>
      <c r="I290" s="131" t="s">
        <v>20</v>
      </c>
      <c r="J290" s="125"/>
      <c r="K290" s="159">
        <v>43769</v>
      </c>
      <c r="L290" s="131" t="s">
        <v>12</v>
      </c>
      <c r="M290" s="131"/>
      <c r="N290" s="131"/>
      <c r="O290" s="131"/>
      <c r="P290" s="125"/>
      <c r="Q290" s="160"/>
      <c r="R290" s="160"/>
      <c r="S290" s="160"/>
      <c r="T290" s="160"/>
      <c r="U290" s="160"/>
      <c r="V290" s="160"/>
      <c r="W290" s="160"/>
      <c r="X290" s="160"/>
      <c r="Y290" s="160"/>
      <c r="Z290" s="160"/>
      <c r="AA290" s="160"/>
      <c r="AB290" s="160"/>
    </row>
    <row r="291" spans="1:28">
      <c r="A291" s="8">
        <v>287</v>
      </c>
      <c r="B291" s="62" t="s">
        <v>680</v>
      </c>
      <c r="C291" s="120" t="s">
        <v>1172</v>
      </c>
      <c r="D291" s="105" t="s">
        <v>1111</v>
      </c>
      <c r="E291" s="12" t="s">
        <v>1128</v>
      </c>
      <c r="F291" s="62" t="s">
        <v>30</v>
      </c>
      <c r="G291" s="170">
        <v>42186</v>
      </c>
      <c r="H291" s="62" t="s">
        <v>679</v>
      </c>
      <c r="I291" s="66" t="s">
        <v>20</v>
      </c>
      <c r="J291" s="62"/>
      <c r="K291" s="70">
        <v>43417</v>
      </c>
      <c r="L291" s="66" t="s">
        <v>12</v>
      </c>
      <c r="M291" s="66" t="s">
        <v>13</v>
      </c>
      <c r="N291" s="66"/>
      <c r="O291" s="66"/>
      <c r="P291" s="62"/>
      <c r="Q291" s="67"/>
      <c r="R291" s="67"/>
      <c r="S291" s="67"/>
      <c r="T291" s="67"/>
      <c r="U291" s="67"/>
      <c r="V291" s="67"/>
      <c r="W291" s="67"/>
      <c r="X291" s="67"/>
      <c r="Y291" s="67"/>
      <c r="Z291" s="67"/>
      <c r="AA291" s="67"/>
      <c r="AB291" s="67"/>
    </row>
    <row r="292" spans="1:28">
      <c r="A292" s="8">
        <v>288</v>
      </c>
      <c r="B292" s="62" t="s">
        <v>681</v>
      </c>
      <c r="C292" s="120" t="s">
        <v>1173</v>
      </c>
      <c r="D292" s="105" t="s">
        <v>1112</v>
      </c>
      <c r="E292" s="12" t="s">
        <v>1127</v>
      </c>
      <c r="F292" s="62" t="s">
        <v>30</v>
      </c>
      <c r="G292" s="170">
        <v>42149</v>
      </c>
      <c r="H292" s="62" t="s">
        <v>679</v>
      </c>
      <c r="I292" s="66" t="s">
        <v>20</v>
      </c>
      <c r="J292" s="62"/>
      <c r="K292" s="65">
        <v>43211</v>
      </c>
      <c r="L292" s="66" t="s">
        <v>12</v>
      </c>
      <c r="M292" s="66"/>
      <c r="N292" s="66"/>
      <c r="O292" s="66"/>
      <c r="P292" s="62"/>
      <c r="Q292" s="67"/>
      <c r="R292" s="67"/>
      <c r="S292" s="67"/>
      <c r="T292" s="67"/>
      <c r="U292" s="67"/>
      <c r="V292" s="67"/>
      <c r="W292" s="67"/>
      <c r="X292" s="67"/>
      <c r="Y292" s="67"/>
      <c r="Z292" s="67"/>
      <c r="AA292" s="67"/>
      <c r="AB292" s="67"/>
    </row>
    <row r="293" spans="1:28">
      <c r="A293" s="8">
        <v>290</v>
      </c>
      <c r="B293" s="62" t="s">
        <v>683</v>
      </c>
      <c r="C293" s="68" t="s">
        <v>1174</v>
      </c>
      <c r="D293" s="105" t="s">
        <v>1113</v>
      </c>
      <c r="E293" s="12" t="s">
        <v>1128</v>
      </c>
      <c r="F293" s="62" t="s">
        <v>30</v>
      </c>
      <c r="G293" s="170">
        <v>42531</v>
      </c>
      <c r="H293" s="62" t="s">
        <v>679</v>
      </c>
      <c r="I293" s="66" t="s">
        <v>20</v>
      </c>
      <c r="J293" s="62"/>
      <c r="K293" s="65">
        <v>43581</v>
      </c>
      <c r="L293" s="66" t="s">
        <v>12</v>
      </c>
      <c r="M293" s="66" t="s">
        <v>13</v>
      </c>
      <c r="N293" s="66"/>
      <c r="O293" s="66"/>
      <c r="P293" s="62"/>
      <c r="Q293" s="67"/>
      <c r="R293" s="67"/>
      <c r="S293" s="67"/>
      <c r="T293" s="67"/>
      <c r="U293" s="67"/>
      <c r="V293" s="67"/>
      <c r="W293" s="67"/>
      <c r="X293" s="67"/>
      <c r="Y293" s="67"/>
      <c r="Z293" s="67"/>
      <c r="AA293" s="67"/>
      <c r="AB293" s="67"/>
    </row>
    <row r="294" spans="1:28">
      <c r="A294" s="8">
        <v>291</v>
      </c>
      <c r="B294" s="62" t="s">
        <v>685</v>
      </c>
      <c r="C294" s="120" t="s">
        <v>1175</v>
      </c>
      <c r="D294" s="105" t="s">
        <v>1114</v>
      </c>
      <c r="E294" s="12" t="s">
        <v>1127</v>
      </c>
      <c r="F294" s="62" t="s">
        <v>30</v>
      </c>
      <c r="G294" s="170">
        <v>43248</v>
      </c>
      <c r="H294" s="62" t="s">
        <v>679</v>
      </c>
      <c r="I294" s="66" t="s">
        <v>20</v>
      </c>
      <c r="J294" s="62"/>
      <c r="K294" s="70">
        <v>43794</v>
      </c>
      <c r="L294" s="66"/>
      <c r="M294" s="66" t="s">
        <v>13</v>
      </c>
      <c r="N294" s="66" t="s">
        <v>14</v>
      </c>
      <c r="O294" s="66"/>
      <c r="P294" s="62"/>
      <c r="Q294" s="67"/>
      <c r="R294" s="67"/>
      <c r="S294" s="67"/>
      <c r="T294" s="67"/>
      <c r="U294" s="67"/>
      <c r="V294" s="67"/>
      <c r="W294" s="67"/>
      <c r="X294" s="67"/>
      <c r="Y294" s="67"/>
      <c r="Z294" s="67"/>
      <c r="AA294" s="67"/>
      <c r="AB294" s="67"/>
    </row>
    <row r="295" spans="1:28">
      <c r="A295" s="8">
        <v>292</v>
      </c>
      <c r="B295" s="62" t="s">
        <v>687</v>
      </c>
      <c r="C295" s="120" t="s">
        <v>1176</v>
      </c>
      <c r="D295" s="87" t="s">
        <v>1115</v>
      </c>
      <c r="E295" s="12" t="s">
        <v>1128</v>
      </c>
      <c r="F295" s="62" t="s">
        <v>30</v>
      </c>
      <c r="G295" s="170">
        <v>43598</v>
      </c>
      <c r="H295" s="62" t="s">
        <v>679</v>
      </c>
      <c r="I295" s="66" t="s">
        <v>20</v>
      </c>
      <c r="J295" s="62"/>
      <c r="K295" s="65">
        <v>43669</v>
      </c>
      <c r="L295" s="66"/>
      <c r="M295" s="66"/>
      <c r="N295" s="66" t="s">
        <v>14</v>
      </c>
      <c r="O295" s="66"/>
      <c r="P295" s="62"/>
      <c r="Q295" s="67"/>
      <c r="R295" s="67"/>
      <c r="S295" s="67"/>
      <c r="T295" s="67"/>
      <c r="U295" s="67"/>
      <c r="V295" s="67"/>
      <c r="W295" s="67"/>
      <c r="X295" s="67"/>
      <c r="Y295" s="67"/>
      <c r="Z295" s="67"/>
      <c r="AA295" s="67"/>
      <c r="AB295" s="67"/>
    </row>
    <row r="296" spans="1:28">
      <c r="A296" s="8">
        <v>293</v>
      </c>
      <c r="B296" s="62" t="s">
        <v>689</v>
      </c>
      <c r="C296" s="88"/>
      <c r="D296" s="87" t="s">
        <v>1116</v>
      </c>
      <c r="E296" s="12" t="s">
        <v>1128</v>
      </c>
      <c r="F296" s="62" t="s">
        <v>30</v>
      </c>
      <c r="G296" s="170">
        <v>43678</v>
      </c>
      <c r="H296" s="62" t="s">
        <v>679</v>
      </c>
      <c r="I296" s="66" t="s">
        <v>20</v>
      </c>
      <c r="J296" s="62"/>
      <c r="K296" s="65">
        <v>43739</v>
      </c>
      <c r="L296" s="66"/>
      <c r="M296" s="66"/>
      <c r="N296" s="66" t="s">
        <v>14</v>
      </c>
      <c r="O296" s="66"/>
      <c r="P296" s="62"/>
      <c r="Q296" s="67"/>
      <c r="R296" s="67"/>
      <c r="S296" s="67"/>
      <c r="T296" s="67"/>
      <c r="U296" s="67"/>
      <c r="V296" s="67"/>
      <c r="W296" s="67"/>
      <c r="X296" s="67"/>
      <c r="Y296" s="67"/>
      <c r="Z296" s="67"/>
      <c r="AA296" s="67"/>
      <c r="AB296" s="67"/>
    </row>
    <row r="297" spans="1:28">
      <c r="A297" s="8">
        <v>294</v>
      </c>
      <c r="B297" s="62" t="s">
        <v>690</v>
      </c>
      <c r="C297" s="83">
        <v>230154219783</v>
      </c>
      <c r="D297" s="105" t="s">
        <v>1117</v>
      </c>
      <c r="E297" s="12" t="s">
        <v>1127</v>
      </c>
      <c r="F297" s="62" t="s">
        <v>30</v>
      </c>
      <c r="G297" s="170">
        <v>42634</v>
      </c>
      <c r="H297" s="62" t="s">
        <v>679</v>
      </c>
      <c r="I297" s="66" t="s">
        <v>20</v>
      </c>
      <c r="J297" s="62"/>
      <c r="K297" s="65">
        <v>43581</v>
      </c>
      <c r="L297" s="66" t="s">
        <v>12</v>
      </c>
      <c r="M297" s="66" t="s">
        <v>13</v>
      </c>
      <c r="N297" s="66"/>
      <c r="O297" s="66"/>
      <c r="P297" s="62"/>
      <c r="Q297" s="67"/>
      <c r="R297" s="67"/>
      <c r="S297" s="67"/>
      <c r="T297" s="67"/>
      <c r="U297" s="67"/>
      <c r="V297" s="67"/>
      <c r="W297" s="67"/>
      <c r="X297" s="67"/>
      <c r="Y297" s="67"/>
      <c r="Z297" s="67"/>
      <c r="AA297" s="67"/>
      <c r="AB297" s="67"/>
    </row>
    <row r="298" spans="1:28">
      <c r="A298" s="8">
        <v>295</v>
      </c>
      <c r="B298" s="62" t="s">
        <v>692</v>
      </c>
      <c r="C298" s="68" t="s">
        <v>1177</v>
      </c>
      <c r="D298" s="105" t="s">
        <v>1118</v>
      </c>
      <c r="E298" s="12" t="s">
        <v>1127</v>
      </c>
      <c r="F298" s="62" t="s">
        <v>30</v>
      </c>
      <c r="G298" s="170">
        <v>43241</v>
      </c>
      <c r="H298" s="62" t="s">
        <v>679</v>
      </c>
      <c r="I298" s="66" t="s">
        <v>20</v>
      </c>
      <c r="J298" s="62"/>
      <c r="K298" s="65">
        <v>43903</v>
      </c>
      <c r="L298" s="66"/>
      <c r="M298" s="66" t="s">
        <v>13</v>
      </c>
      <c r="N298" s="66" t="s">
        <v>14</v>
      </c>
      <c r="O298" s="66"/>
      <c r="P298" s="62"/>
      <c r="Q298" s="67"/>
      <c r="R298" s="67"/>
      <c r="S298" s="67"/>
      <c r="T298" s="67"/>
      <c r="U298" s="67"/>
      <c r="V298" s="67"/>
      <c r="W298" s="67"/>
      <c r="X298" s="67"/>
      <c r="Y298" s="67"/>
      <c r="Z298" s="67"/>
      <c r="AA298" s="67"/>
      <c r="AB298" s="67"/>
    </row>
    <row r="299" spans="1:28">
      <c r="A299" s="8">
        <v>296</v>
      </c>
      <c r="B299" s="62" t="s">
        <v>694</v>
      </c>
      <c r="C299" s="121" t="s">
        <v>1178</v>
      </c>
      <c r="D299" s="105" t="s">
        <v>1119</v>
      </c>
      <c r="E299" s="12" t="s">
        <v>1128</v>
      </c>
      <c r="F299" s="62" t="s">
        <v>30</v>
      </c>
      <c r="G299" s="170">
        <v>43598</v>
      </c>
      <c r="H299" s="62" t="s">
        <v>679</v>
      </c>
      <c r="I299" s="66" t="s">
        <v>20</v>
      </c>
      <c r="J299" s="62"/>
      <c r="K299" s="65">
        <v>43876</v>
      </c>
      <c r="L299" s="66"/>
      <c r="M299" s="66"/>
      <c r="N299" s="66" t="s">
        <v>14</v>
      </c>
      <c r="O299" s="66"/>
      <c r="P299" s="62"/>
      <c r="Q299" s="67"/>
      <c r="R299" s="67"/>
      <c r="S299" s="67"/>
      <c r="T299" s="67"/>
      <c r="U299" s="67"/>
      <c r="V299" s="67"/>
      <c r="W299" s="67"/>
      <c r="X299" s="67"/>
      <c r="Y299" s="67"/>
      <c r="Z299" s="67"/>
      <c r="AA299" s="67"/>
      <c r="AB299" s="67"/>
    </row>
    <row r="300" spans="1:28">
      <c r="A300" s="8">
        <v>297</v>
      </c>
      <c r="B300" s="62" t="s">
        <v>695</v>
      </c>
      <c r="C300" s="83">
        <v>403968877747</v>
      </c>
      <c r="D300" s="105" t="s">
        <v>1120</v>
      </c>
      <c r="E300" s="12" t="s">
        <v>1128</v>
      </c>
      <c r="F300" s="62" t="s">
        <v>30</v>
      </c>
      <c r="G300" s="170">
        <v>43791</v>
      </c>
      <c r="H300" s="62" t="s">
        <v>679</v>
      </c>
      <c r="I300" s="66" t="s">
        <v>20</v>
      </c>
      <c r="J300" s="62"/>
      <c r="K300" s="65">
        <v>44279</v>
      </c>
      <c r="L300" s="66"/>
      <c r="M300" s="66"/>
      <c r="N300" s="66" t="s">
        <v>14</v>
      </c>
      <c r="O300" s="66" t="s">
        <v>15</v>
      </c>
      <c r="P300" s="62"/>
      <c r="Q300" s="67"/>
      <c r="R300" s="67"/>
      <c r="S300" s="67"/>
      <c r="T300" s="67"/>
      <c r="U300" s="67"/>
      <c r="V300" s="67"/>
      <c r="W300" s="67"/>
      <c r="X300" s="67"/>
      <c r="Y300" s="67"/>
      <c r="Z300" s="67"/>
      <c r="AA300" s="67"/>
      <c r="AB300" s="67"/>
    </row>
    <row r="301" spans="1:28">
      <c r="A301" s="8">
        <v>298</v>
      </c>
      <c r="B301" s="62" t="s">
        <v>697</v>
      </c>
      <c r="C301" s="88">
        <v>287904724529</v>
      </c>
      <c r="D301" s="105" t="s">
        <v>1121</v>
      </c>
      <c r="E301" s="12" t="s">
        <v>1128</v>
      </c>
      <c r="F301" s="62" t="s">
        <v>30</v>
      </c>
      <c r="G301" s="170">
        <v>44392</v>
      </c>
      <c r="H301" s="62" t="s">
        <v>679</v>
      </c>
      <c r="I301" s="66" t="s">
        <v>20</v>
      </c>
      <c r="J301" s="66"/>
      <c r="K301" s="65">
        <v>44620</v>
      </c>
      <c r="L301" s="66"/>
      <c r="M301" s="66"/>
      <c r="N301" s="66"/>
      <c r="O301" s="66"/>
      <c r="P301" s="62" t="s">
        <v>16</v>
      </c>
      <c r="Q301" s="67"/>
      <c r="R301" s="67"/>
      <c r="S301" s="67"/>
      <c r="T301" s="67"/>
      <c r="U301" s="67"/>
      <c r="V301" s="67"/>
      <c r="W301" s="67"/>
      <c r="X301" s="67"/>
      <c r="Y301" s="67"/>
      <c r="Z301" s="67"/>
      <c r="AA301" s="67"/>
      <c r="AB301" s="67"/>
    </row>
    <row r="302" spans="1:28">
      <c r="A302" s="8">
        <v>299</v>
      </c>
      <c r="B302" s="9" t="s">
        <v>975</v>
      </c>
      <c r="C302" s="25">
        <v>480376065204</v>
      </c>
      <c r="D302" s="16" t="s">
        <v>976</v>
      </c>
      <c r="E302" s="12" t="s">
        <v>1127</v>
      </c>
      <c r="F302" s="11" t="s">
        <v>30</v>
      </c>
      <c r="G302" s="166">
        <v>44615</v>
      </c>
      <c r="H302" s="11" t="s">
        <v>459</v>
      </c>
      <c r="I302" s="12" t="s">
        <v>20</v>
      </c>
      <c r="J302" s="11" t="s">
        <v>113</v>
      </c>
      <c r="K302" s="10" t="s">
        <v>22</v>
      </c>
      <c r="L302" s="13"/>
      <c r="M302" s="13"/>
      <c r="N302" s="13"/>
      <c r="O302" s="13"/>
      <c r="P302" s="9" t="s">
        <v>16</v>
      </c>
    </row>
    <row r="303" spans="1:28">
      <c r="A303" s="8">
        <v>300</v>
      </c>
      <c r="B303" s="9" t="s">
        <v>977</v>
      </c>
      <c r="C303" s="32">
        <v>413911372696</v>
      </c>
      <c r="D303" s="33" t="s">
        <v>978</v>
      </c>
      <c r="E303" s="12" t="s">
        <v>1128</v>
      </c>
      <c r="F303" s="11" t="s">
        <v>30</v>
      </c>
      <c r="G303" s="166">
        <v>44392</v>
      </c>
      <c r="H303" s="11" t="s">
        <v>467</v>
      </c>
      <c r="I303" s="12" t="s">
        <v>20</v>
      </c>
      <c r="J303" s="11" t="s">
        <v>52</v>
      </c>
      <c r="K303" s="10" t="s">
        <v>22</v>
      </c>
      <c r="L303" s="13"/>
      <c r="M303" s="13"/>
      <c r="N303" s="13"/>
      <c r="O303" s="13"/>
      <c r="P303" s="9" t="s">
        <v>16</v>
      </c>
    </row>
    <row r="304" spans="1:28">
      <c r="A304" s="8">
        <v>301</v>
      </c>
      <c r="B304" s="9" t="s">
        <v>468</v>
      </c>
      <c r="C304" s="25">
        <v>392476393442</v>
      </c>
      <c r="D304" s="31" t="s">
        <v>979</v>
      </c>
      <c r="E304" s="12" t="s">
        <v>1128</v>
      </c>
      <c r="F304" s="11" t="s">
        <v>30</v>
      </c>
      <c r="G304" s="166">
        <v>44550</v>
      </c>
      <c r="H304" s="11" t="s">
        <v>467</v>
      </c>
      <c r="I304" s="12" t="s">
        <v>20</v>
      </c>
      <c r="J304" s="11" t="s">
        <v>62</v>
      </c>
      <c r="K304" s="10" t="s">
        <v>22</v>
      </c>
      <c r="L304" s="13"/>
      <c r="M304" s="13"/>
      <c r="N304" s="13"/>
      <c r="O304" s="13"/>
      <c r="P304" s="9" t="s">
        <v>16</v>
      </c>
    </row>
    <row r="305" spans="1:16" s="136" customFormat="1">
      <c r="A305" s="124">
        <v>302</v>
      </c>
      <c r="B305" s="125" t="s">
        <v>699</v>
      </c>
      <c r="C305" s="161">
        <v>505283461665</v>
      </c>
      <c r="D305" s="162" t="s">
        <v>1122</v>
      </c>
      <c r="E305" s="128" t="s">
        <v>1128</v>
      </c>
      <c r="F305" s="129" t="s">
        <v>30</v>
      </c>
      <c r="G305" s="172">
        <v>43815</v>
      </c>
      <c r="H305" s="129" t="s">
        <v>467</v>
      </c>
      <c r="I305" s="128" t="s">
        <v>20</v>
      </c>
      <c r="J305" s="129"/>
      <c r="K305" s="132">
        <v>44550</v>
      </c>
      <c r="L305" s="125"/>
      <c r="M305" s="125"/>
      <c r="N305" s="131" t="s">
        <v>14</v>
      </c>
      <c r="O305" s="131" t="s">
        <v>15</v>
      </c>
      <c r="P305" s="125" t="s">
        <v>16</v>
      </c>
    </row>
    <row r="306" spans="1:16">
      <c r="A306" s="8">
        <v>303</v>
      </c>
      <c r="B306" s="14" t="s">
        <v>700</v>
      </c>
      <c r="C306" s="25">
        <v>232005333005</v>
      </c>
      <c r="D306" s="31" t="s">
        <v>1123</v>
      </c>
      <c r="E306" s="12" t="s">
        <v>1128</v>
      </c>
      <c r="F306" s="10" t="s">
        <v>30</v>
      </c>
      <c r="G306" s="166">
        <v>43892</v>
      </c>
      <c r="H306" s="14" t="s">
        <v>467</v>
      </c>
      <c r="I306" s="12" t="s">
        <v>20</v>
      </c>
      <c r="J306" s="12"/>
      <c r="K306" s="14" t="s">
        <v>22</v>
      </c>
      <c r="L306" s="13"/>
      <c r="M306" s="9"/>
      <c r="N306" s="9"/>
      <c r="O306" s="13" t="s">
        <v>15</v>
      </c>
      <c r="P306" s="9" t="s">
        <v>16</v>
      </c>
    </row>
    <row r="307" spans="1:16">
      <c r="A307" s="8">
        <v>304</v>
      </c>
      <c r="B307" s="9" t="s">
        <v>980</v>
      </c>
      <c r="C307" s="25">
        <v>494072902476</v>
      </c>
      <c r="D307" s="23" t="s">
        <v>981</v>
      </c>
      <c r="E307" s="12" t="s">
        <v>1128</v>
      </c>
      <c r="F307" s="11" t="s">
        <v>30</v>
      </c>
      <c r="G307" s="166">
        <v>44614</v>
      </c>
      <c r="H307" s="11" t="s">
        <v>467</v>
      </c>
      <c r="I307" s="12" t="s">
        <v>20</v>
      </c>
      <c r="J307" s="11" t="s">
        <v>113</v>
      </c>
      <c r="K307" s="10" t="s">
        <v>22</v>
      </c>
      <c r="L307" s="13"/>
      <c r="M307" s="13"/>
      <c r="N307" s="13"/>
      <c r="O307" s="13"/>
      <c r="P307" s="9" t="s">
        <v>16</v>
      </c>
    </row>
    <row r="308" spans="1:16" ht="15">
      <c r="A308" s="8">
        <v>305</v>
      </c>
      <c r="B308" s="9" t="s">
        <v>471</v>
      </c>
      <c r="C308" s="79">
        <v>782563484879</v>
      </c>
      <c r="D308" s="122" t="s">
        <v>982</v>
      </c>
      <c r="E308" s="12" t="s">
        <v>1127</v>
      </c>
      <c r="F308" s="11" t="s">
        <v>473</v>
      </c>
      <c r="G308" s="166">
        <v>44629</v>
      </c>
      <c r="H308" s="11" t="s">
        <v>474</v>
      </c>
      <c r="I308" s="12" t="s">
        <v>20</v>
      </c>
      <c r="J308" s="11" t="s">
        <v>115</v>
      </c>
      <c r="K308" s="10" t="s">
        <v>22</v>
      </c>
      <c r="L308" s="13"/>
      <c r="M308" s="13"/>
      <c r="N308" s="13"/>
      <c r="O308" s="13"/>
      <c r="P308" s="9" t="s">
        <v>16</v>
      </c>
    </row>
    <row r="309" spans="1:16" ht="15">
      <c r="A309" s="8">
        <v>306</v>
      </c>
      <c r="B309" s="9" t="s">
        <v>475</v>
      </c>
      <c r="C309" s="79" t="s">
        <v>1179</v>
      </c>
      <c r="D309" s="115" t="s">
        <v>1180</v>
      </c>
      <c r="E309" s="12" t="s">
        <v>1127</v>
      </c>
      <c r="F309" s="11" t="s">
        <v>477</v>
      </c>
      <c r="G309" s="166">
        <v>41402</v>
      </c>
      <c r="H309" s="11" t="s">
        <v>478</v>
      </c>
      <c r="I309" s="12" t="s">
        <v>20</v>
      </c>
      <c r="J309" s="11" t="s">
        <v>479</v>
      </c>
      <c r="K309" s="10" t="s">
        <v>22</v>
      </c>
      <c r="L309" s="13" t="s">
        <v>12</v>
      </c>
      <c r="M309" s="13" t="s">
        <v>13</v>
      </c>
      <c r="N309" s="13" t="s">
        <v>14</v>
      </c>
      <c r="O309" s="13" t="s">
        <v>15</v>
      </c>
      <c r="P309" s="9" t="s">
        <v>16</v>
      </c>
    </row>
    <row r="310" spans="1:16" s="136" customFormat="1">
      <c r="A310" s="124">
        <v>307</v>
      </c>
      <c r="B310" s="125" t="s">
        <v>1124</v>
      </c>
      <c r="C310" s="163">
        <v>857778232625</v>
      </c>
      <c r="D310" s="164" t="s">
        <v>1125</v>
      </c>
      <c r="E310" s="128" t="s">
        <v>1127</v>
      </c>
      <c r="F310" s="129" t="s">
        <v>473</v>
      </c>
      <c r="G310" s="172">
        <v>35450</v>
      </c>
      <c r="H310" s="129" t="s">
        <v>474</v>
      </c>
      <c r="I310" s="128" t="s">
        <v>20</v>
      </c>
      <c r="J310" s="129"/>
      <c r="K310" s="130">
        <v>44433</v>
      </c>
      <c r="L310" s="131" t="s">
        <v>12</v>
      </c>
      <c r="M310" s="131" t="s">
        <v>13</v>
      </c>
      <c r="N310" s="131" t="s">
        <v>14</v>
      </c>
      <c r="O310" s="131" t="s">
        <v>15</v>
      </c>
      <c r="P310" s="125" t="s">
        <v>16</v>
      </c>
    </row>
    <row r="311" spans="1:16">
      <c r="C311" s="98"/>
      <c r="D311" s="19"/>
      <c r="E311" s="34"/>
    </row>
    <row r="312" spans="1:16">
      <c r="C312" s="98"/>
      <c r="D312" s="19"/>
      <c r="E312" s="34"/>
    </row>
    <row r="313" spans="1:16">
      <c r="C313" s="98"/>
      <c r="D313" s="19"/>
      <c r="E313" s="34"/>
    </row>
    <row r="314" spans="1:16">
      <c r="C314" s="98"/>
      <c r="D314" s="19"/>
      <c r="E314" s="34"/>
    </row>
    <row r="315" spans="1:16">
      <c r="C315" s="98"/>
      <c r="D315" s="19"/>
      <c r="E315" s="34"/>
    </row>
    <row r="316" spans="1:16">
      <c r="C316" s="98"/>
      <c r="D316" s="19"/>
      <c r="E316" s="34"/>
    </row>
    <row r="317" spans="1:16">
      <c r="C317" s="98"/>
      <c r="D317" s="19"/>
      <c r="E317" s="34"/>
    </row>
    <row r="318" spans="1:16">
      <c r="C318" s="98"/>
      <c r="D318" s="19"/>
      <c r="E318" s="34"/>
    </row>
    <row r="319" spans="1:16">
      <c r="C319" s="98"/>
      <c r="D319" s="19"/>
      <c r="E319" s="34"/>
    </row>
    <row r="320" spans="1:16">
      <c r="C320" s="98"/>
      <c r="D320" s="19"/>
      <c r="E320" s="34"/>
    </row>
    <row r="321" spans="3:5">
      <c r="C321" s="98"/>
      <c r="D321" s="19"/>
      <c r="E321" s="34"/>
    </row>
    <row r="322" spans="3:5">
      <c r="C322" s="98"/>
      <c r="D322" s="19"/>
      <c r="E322" s="34"/>
    </row>
    <row r="323" spans="3:5">
      <c r="C323" s="98"/>
      <c r="D323" s="19"/>
      <c r="E323" s="34"/>
    </row>
    <row r="324" spans="3:5">
      <c r="C324" s="98"/>
      <c r="D324" s="19"/>
      <c r="E324" s="34"/>
    </row>
    <row r="325" spans="3:5">
      <c r="C325" s="98"/>
      <c r="D325" s="19"/>
      <c r="E325" s="34"/>
    </row>
    <row r="326" spans="3:5">
      <c r="C326" s="98"/>
      <c r="D326" s="19"/>
      <c r="E326" s="34"/>
    </row>
    <row r="327" spans="3:5">
      <c r="C327" s="98"/>
      <c r="D327" s="19"/>
      <c r="E327" s="34"/>
    </row>
    <row r="328" spans="3:5">
      <c r="C328" s="98"/>
      <c r="D328" s="19"/>
      <c r="E328" s="34"/>
    </row>
    <row r="329" spans="3:5">
      <c r="C329" s="98"/>
      <c r="D329" s="19"/>
      <c r="E329" s="34"/>
    </row>
    <row r="330" spans="3:5">
      <c r="C330" s="98"/>
      <c r="D330" s="19"/>
      <c r="E330" s="34"/>
    </row>
    <row r="331" spans="3:5">
      <c r="C331" s="98"/>
      <c r="D331" s="19"/>
      <c r="E331" s="34"/>
    </row>
    <row r="332" spans="3:5">
      <c r="C332" s="98"/>
      <c r="D332" s="19"/>
      <c r="E332" s="34"/>
    </row>
    <row r="333" spans="3:5">
      <c r="C333" s="98"/>
      <c r="D333" s="19"/>
      <c r="E333" s="34"/>
    </row>
    <row r="334" spans="3:5">
      <c r="C334" s="98"/>
      <c r="D334" s="19"/>
      <c r="E334" s="34"/>
    </row>
    <row r="335" spans="3:5">
      <c r="C335" s="98"/>
      <c r="D335" s="19"/>
      <c r="E335" s="34"/>
    </row>
    <row r="336" spans="3:5">
      <c r="C336" s="98"/>
      <c r="D336" s="19"/>
      <c r="E336" s="34"/>
    </row>
    <row r="337" spans="3:5">
      <c r="C337" s="98"/>
      <c r="D337" s="19"/>
      <c r="E337" s="34"/>
    </row>
    <row r="338" spans="3:5">
      <c r="C338" s="98"/>
      <c r="D338" s="19"/>
      <c r="E338" s="34"/>
    </row>
    <row r="339" spans="3:5">
      <c r="C339" s="98"/>
      <c r="D339" s="19"/>
      <c r="E339" s="34"/>
    </row>
    <row r="340" spans="3:5">
      <c r="C340" s="98"/>
      <c r="D340" s="19"/>
      <c r="E340" s="34"/>
    </row>
    <row r="341" spans="3:5">
      <c r="C341" s="98"/>
      <c r="D341" s="19"/>
      <c r="E341" s="34"/>
    </row>
    <row r="342" spans="3:5">
      <c r="C342" s="98"/>
      <c r="D342" s="19"/>
      <c r="E342" s="34"/>
    </row>
    <row r="343" spans="3:5">
      <c r="C343" s="98"/>
      <c r="D343" s="19"/>
      <c r="E343" s="34"/>
    </row>
    <row r="344" spans="3:5">
      <c r="C344" s="98"/>
      <c r="D344" s="19"/>
      <c r="E344" s="34"/>
    </row>
    <row r="345" spans="3:5">
      <c r="C345" s="98"/>
      <c r="D345" s="19"/>
      <c r="E345" s="34"/>
    </row>
    <row r="346" spans="3:5">
      <c r="C346" s="98"/>
      <c r="D346" s="19"/>
      <c r="E346" s="34"/>
    </row>
    <row r="347" spans="3:5">
      <c r="C347" s="98"/>
      <c r="D347" s="19"/>
      <c r="E347" s="34"/>
    </row>
    <row r="348" spans="3:5">
      <c r="C348" s="98"/>
      <c r="D348" s="19"/>
      <c r="E348" s="34"/>
    </row>
    <row r="349" spans="3:5">
      <c r="C349" s="98"/>
      <c r="D349" s="19"/>
      <c r="E349" s="34"/>
    </row>
    <row r="350" spans="3:5">
      <c r="C350" s="98"/>
      <c r="D350" s="19"/>
      <c r="E350" s="34"/>
    </row>
    <row r="351" spans="3:5">
      <c r="C351" s="98"/>
      <c r="D351" s="19"/>
      <c r="E351" s="34"/>
    </row>
    <row r="352" spans="3:5">
      <c r="C352" s="98"/>
      <c r="D352" s="19"/>
      <c r="E352" s="34"/>
    </row>
    <row r="353" spans="3:5">
      <c r="C353" s="98"/>
      <c r="D353" s="19"/>
      <c r="E353" s="34"/>
    </row>
    <row r="354" spans="3:5">
      <c r="C354" s="98"/>
      <c r="D354" s="19"/>
      <c r="E354" s="34"/>
    </row>
    <row r="355" spans="3:5">
      <c r="C355" s="98"/>
      <c r="D355" s="19"/>
      <c r="E355" s="34"/>
    </row>
    <row r="356" spans="3:5">
      <c r="C356" s="98"/>
      <c r="D356" s="19"/>
      <c r="E356" s="34"/>
    </row>
    <row r="357" spans="3:5">
      <c r="C357" s="98"/>
      <c r="D357" s="19"/>
      <c r="E357" s="34"/>
    </row>
    <row r="358" spans="3:5">
      <c r="C358" s="98"/>
      <c r="D358" s="19"/>
      <c r="E358" s="34"/>
    </row>
    <row r="359" spans="3:5">
      <c r="C359" s="98"/>
      <c r="D359" s="19"/>
      <c r="E359" s="34"/>
    </row>
    <row r="360" spans="3:5">
      <c r="C360" s="98"/>
      <c r="D360" s="19"/>
      <c r="E360" s="34"/>
    </row>
    <row r="361" spans="3:5">
      <c r="C361" s="98"/>
      <c r="D361" s="19"/>
      <c r="E361" s="34"/>
    </row>
    <row r="362" spans="3:5">
      <c r="C362" s="98"/>
      <c r="D362" s="19"/>
      <c r="E362" s="34"/>
    </row>
    <row r="363" spans="3:5">
      <c r="C363" s="98"/>
      <c r="D363" s="19"/>
      <c r="E363" s="34"/>
    </row>
    <row r="364" spans="3:5">
      <c r="C364" s="98"/>
      <c r="D364" s="19"/>
      <c r="E364" s="34"/>
    </row>
    <row r="365" spans="3:5">
      <c r="C365" s="98"/>
      <c r="D365" s="19"/>
      <c r="E365" s="34"/>
    </row>
    <row r="366" spans="3:5">
      <c r="C366" s="98"/>
      <c r="D366" s="19"/>
      <c r="E366" s="34"/>
    </row>
    <row r="367" spans="3:5">
      <c r="C367" s="98"/>
      <c r="D367" s="19"/>
      <c r="E367" s="34"/>
    </row>
    <row r="368" spans="3:5">
      <c r="C368" s="98"/>
      <c r="D368" s="19"/>
      <c r="E368" s="34"/>
    </row>
    <row r="369" spans="3:5">
      <c r="C369" s="98"/>
      <c r="D369" s="19"/>
      <c r="E369" s="34"/>
    </row>
    <row r="370" spans="3:5">
      <c r="C370" s="98"/>
      <c r="D370" s="19"/>
      <c r="E370" s="34"/>
    </row>
    <row r="371" spans="3:5">
      <c r="C371" s="98"/>
      <c r="D371" s="19"/>
      <c r="E371" s="34"/>
    </row>
    <row r="372" spans="3:5">
      <c r="C372" s="98"/>
      <c r="D372" s="19"/>
      <c r="E372" s="34"/>
    </row>
    <row r="373" spans="3:5">
      <c r="C373" s="98"/>
      <c r="D373" s="19"/>
      <c r="E373" s="34"/>
    </row>
    <row r="374" spans="3:5">
      <c r="C374" s="98"/>
      <c r="D374" s="19"/>
      <c r="E374" s="34"/>
    </row>
    <row r="375" spans="3:5">
      <c r="C375" s="98"/>
      <c r="D375" s="19"/>
      <c r="E375" s="34"/>
    </row>
    <row r="376" spans="3:5">
      <c r="C376" s="98"/>
      <c r="D376" s="19"/>
      <c r="E376" s="34"/>
    </row>
    <row r="377" spans="3:5">
      <c r="C377" s="98"/>
      <c r="D377" s="19"/>
      <c r="E377" s="34"/>
    </row>
    <row r="378" spans="3:5">
      <c r="C378" s="98"/>
      <c r="D378" s="19"/>
      <c r="E378" s="34"/>
    </row>
    <row r="379" spans="3:5">
      <c r="C379" s="98"/>
      <c r="D379" s="19"/>
      <c r="E379" s="34"/>
    </row>
    <row r="380" spans="3:5">
      <c r="C380" s="98"/>
      <c r="D380" s="19"/>
      <c r="E380" s="34"/>
    </row>
    <row r="381" spans="3:5">
      <c r="C381" s="98"/>
      <c r="D381" s="19"/>
      <c r="E381" s="34"/>
    </row>
    <row r="382" spans="3:5">
      <c r="C382" s="98"/>
      <c r="D382" s="19"/>
      <c r="E382" s="34"/>
    </row>
    <row r="383" spans="3:5">
      <c r="C383" s="98"/>
      <c r="D383" s="19"/>
      <c r="E383" s="34"/>
    </row>
    <row r="384" spans="3:5">
      <c r="C384" s="98"/>
      <c r="D384" s="19"/>
      <c r="E384" s="34"/>
    </row>
    <row r="385" spans="3:5">
      <c r="C385" s="98"/>
      <c r="D385" s="19"/>
      <c r="E385" s="34"/>
    </row>
    <row r="386" spans="3:5">
      <c r="C386" s="98"/>
      <c r="D386" s="19"/>
      <c r="E386" s="34"/>
    </row>
    <row r="387" spans="3:5">
      <c r="C387" s="98"/>
      <c r="D387" s="19"/>
      <c r="E387" s="34"/>
    </row>
    <row r="388" spans="3:5">
      <c r="C388" s="98"/>
      <c r="D388" s="19"/>
      <c r="E388" s="34"/>
    </row>
    <row r="389" spans="3:5">
      <c r="C389" s="98"/>
      <c r="D389" s="19"/>
      <c r="E389" s="34"/>
    </row>
    <row r="390" spans="3:5">
      <c r="C390" s="98"/>
      <c r="D390" s="19"/>
      <c r="E390" s="34"/>
    </row>
    <row r="391" spans="3:5">
      <c r="C391" s="98"/>
      <c r="D391" s="19"/>
      <c r="E391" s="34"/>
    </row>
    <row r="392" spans="3:5">
      <c r="C392" s="98"/>
      <c r="D392" s="19"/>
      <c r="E392" s="34"/>
    </row>
    <row r="393" spans="3:5">
      <c r="C393" s="98"/>
      <c r="D393" s="19"/>
      <c r="E393" s="34"/>
    </row>
    <row r="394" spans="3:5">
      <c r="C394" s="98"/>
      <c r="D394" s="19"/>
      <c r="E394" s="34"/>
    </row>
    <row r="395" spans="3:5">
      <c r="C395" s="98"/>
      <c r="D395" s="19"/>
      <c r="E395" s="34"/>
    </row>
    <row r="396" spans="3:5">
      <c r="C396" s="98"/>
      <c r="D396" s="19"/>
      <c r="E396" s="34"/>
    </row>
    <row r="397" spans="3:5">
      <c r="C397" s="98"/>
      <c r="D397" s="19"/>
      <c r="E397" s="34"/>
    </row>
    <row r="398" spans="3:5">
      <c r="C398" s="98"/>
      <c r="D398" s="19"/>
      <c r="E398" s="34"/>
    </row>
    <row r="399" spans="3:5">
      <c r="C399" s="98"/>
      <c r="D399" s="19"/>
      <c r="E399" s="34"/>
    </row>
    <row r="400" spans="3:5">
      <c r="C400" s="98"/>
      <c r="D400" s="19"/>
      <c r="E400" s="34"/>
    </row>
    <row r="401" spans="3:5">
      <c r="C401" s="98"/>
      <c r="D401" s="19"/>
      <c r="E401" s="34"/>
    </row>
    <row r="402" spans="3:5">
      <c r="C402" s="98"/>
      <c r="D402" s="19"/>
      <c r="E402" s="34"/>
    </row>
    <row r="403" spans="3:5">
      <c r="C403" s="98"/>
      <c r="D403" s="19"/>
      <c r="E403" s="34"/>
    </row>
    <row r="404" spans="3:5">
      <c r="C404" s="98"/>
      <c r="D404" s="19"/>
      <c r="E404" s="34"/>
    </row>
    <row r="405" spans="3:5">
      <c r="C405" s="98"/>
      <c r="D405" s="19"/>
      <c r="E405" s="34"/>
    </row>
    <row r="406" spans="3:5">
      <c r="C406" s="98"/>
      <c r="D406" s="19"/>
      <c r="E406" s="34"/>
    </row>
    <row r="407" spans="3:5">
      <c r="C407" s="98"/>
      <c r="D407" s="19"/>
      <c r="E407" s="34"/>
    </row>
    <row r="408" spans="3:5">
      <c r="C408" s="98"/>
      <c r="D408" s="19"/>
      <c r="E408" s="34"/>
    </row>
    <row r="409" spans="3:5">
      <c r="C409" s="98"/>
      <c r="D409" s="19"/>
      <c r="E409" s="34"/>
    </row>
    <row r="410" spans="3:5">
      <c r="C410" s="98"/>
      <c r="D410" s="19"/>
      <c r="E410" s="34"/>
    </row>
    <row r="411" spans="3:5">
      <c r="C411" s="98"/>
      <c r="D411" s="19"/>
      <c r="E411" s="34"/>
    </row>
    <row r="412" spans="3:5">
      <c r="C412" s="98"/>
      <c r="D412" s="19"/>
      <c r="E412" s="34"/>
    </row>
    <row r="413" spans="3:5">
      <c r="C413" s="98"/>
      <c r="D413" s="19"/>
      <c r="E413" s="34"/>
    </row>
    <row r="414" spans="3:5">
      <c r="C414" s="98"/>
      <c r="D414" s="19"/>
      <c r="E414" s="34"/>
    </row>
    <row r="415" spans="3:5">
      <c r="C415" s="98"/>
      <c r="D415" s="19"/>
      <c r="E415" s="34"/>
    </row>
    <row r="416" spans="3:5">
      <c r="C416" s="98"/>
      <c r="D416" s="19"/>
      <c r="E416" s="34"/>
    </row>
    <row r="417" spans="3:5">
      <c r="C417" s="98"/>
      <c r="D417" s="19"/>
      <c r="E417" s="34"/>
    </row>
    <row r="418" spans="3:5">
      <c r="C418" s="98"/>
      <c r="D418" s="19"/>
      <c r="E418" s="34"/>
    </row>
    <row r="419" spans="3:5">
      <c r="C419" s="98"/>
      <c r="D419" s="19"/>
      <c r="E419" s="34"/>
    </row>
    <row r="420" spans="3:5">
      <c r="C420" s="98"/>
      <c r="D420" s="19"/>
      <c r="E420" s="34"/>
    </row>
    <row r="421" spans="3:5">
      <c r="C421" s="98"/>
      <c r="D421" s="19"/>
      <c r="E421" s="34"/>
    </row>
    <row r="422" spans="3:5">
      <c r="C422" s="98"/>
      <c r="D422" s="19"/>
      <c r="E422" s="34"/>
    </row>
    <row r="423" spans="3:5">
      <c r="C423" s="98"/>
      <c r="D423" s="19"/>
      <c r="E423" s="34"/>
    </row>
    <row r="424" spans="3:5">
      <c r="C424" s="98"/>
      <c r="D424" s="19"/>
      <c r="E424" s="34"/>
    </row>
    <row r="425" spans="3:5">
      <c r="C425" s="98"/>
      <c r="D425" s="19"/>
      <c r="E425" s="34"/>
    </row>
    <row r="426" spans="3:5">
      <c r="C426" s="98"/>
      <c r="D426" s="19"/>
      <c r="E426" s="34"/>
    </row>
    <row r="427" spans="3:5">
      <c r="C427" s="98"/>
      <c r="D427" s="19"/>
      <c r="E427" s="34"/>
    </row>
    <row r="428" spans="3:5">
      <c r="C428" s="98"/>
      <c r="D428" s="19"/>
      <c r="E428" s="34"/>
    </row>
    <row r="429" spans="3:5">
      <c r="C429" s="98"/>
      <c r="D429" s="19"/>
      <c r="E429" s="34"/>
    </row>
    <row r="430" spans="3:5">
      <c r="C430" s="98"/>
      <c r="D430" s="19"/>
      <c r="E430" s="34"/>
    </row>
    <row r="431" spans="3:5">
      <c r="C431" s="98"/>
      <c r="D431" s="19"/>
      <c r="E431" s="34"/>
    </row>
    <row r="432" spans="3:5">
      <c r="C432" s="98"/>
      <c r="D432" s="19"/>
      <c r="E432" s="34"/>
    </row>
    <row r="433" spans="3:5">
      <c r="C433" s="98"/>
      <c r="D433" s="19"/>
      <c r="E433" s="34"/>
    </row>
    <row r="434" spans="3:5">
      <c r="C434" s="98"/>
      <c r="D434" s="19"/>
      <c r="E434" s="34"/>
    </row>
    <row r="435" spans="3:5">
      <c r="C435" s="98"/>
      <c r="D435" s="19"/>
      <c r="E435" s="34"/>
    </row>
    <row r="436" spans="3:5">
      <c r="C436" s="98"/>
      <c r="D436" s="19"/>
      <c r="E436" s="34"/>
    </row>
    <row r="437" spans="3:5">
      <c r="C437" s="98"/>
      <c r="D437" s="19"/>
      <c r="E437" s="34"/>
    </row>
    <row r="438" spans="3:5">
      <c r="C438" s="98"/>
      <c r="D438" s="19"/>
      <c r="E438" s="34"/>
    </row>
    <row r="439" spans="3:5">
      <c r="C439" s="98"/>
      <c r="D439" s="19"/>
      <c r="E439" s="34"/>
    </row>
    <row r="440" spans="3:5">
      <c r="C440" s="98"/>
      <c r="D440" s="19"/>
      <c r="E440" s="34"/>
    </row>
    <row r="441" spans="3:5">
      <c r="C441" s="98"/>
      <c r="D441" s="19"/>
      <c r="E441" s="34"/>
    </row>
    <row r="442" spans="3:5">
      <c r="C442" s="98"/>
      <c r="D442" s="19"/>
      <c r="E442" s="34"/>
    </row>
    <row r="443" spans="3:5">
      <c r="C443" s="98"/>
      <c r="D443" s="19"/>
      <c r="E443" s="34"/>
    </row>
    <row r="444" spans="3:5">
      <c r="C444" s="98"/>
      <c r="D444" s="19"/>
      <c r="E444" s="34"/>
    </row>
    <row r="445" spans="3:5">
      <c r="C445" s="98"/>
      <c r="D445" s="19"/>
      <c r="E445" s="34"/>
    </row>
    <row r="446" spans="3:5">
      <c r="C446" s="98"/>
      <c r="D446" s="19"/>
      <c r="E446" s="34"/>
    </row>
    <row r="447" spans="3:5">
      <c r="C447" s="98"/>
      <c r="D447" s="19"/>
      <c r="E447" s="34"/>
    </row>
    <row r="448" spans="3:5">
      <c r="C448" s="98"/>
      <c r="D448" s="19"/>
      <c r="E448" s="34"/>
    </row>
    <row r="449" spans="3:5">
      <c r="C449" s="98"/>
      <c r="D449" s="19"/>
      <c r="E449" s="34"/>
    </row>
    <row r="450" spans="3:5">
      <c r="C450" s="98"/>
      <c r="D450" s="19"/>
      <c r="E450" s="34"/>
    </row>
    <row r="451" spans="3:5">
      <c r="C451" s="98"/>
      <c r="D451" s="19"/>
      <c r="E451" s="34"/>
    </row>
    <row r="452" spans="3:5">
      <c r="C452" s="98"/>
      <c r="D452" s="19"/>
      <c r="E452" s="34"/>
    </row>
    <row r="453" spans="3:5">
      <c r="C453" s="98"/>
      <c r="D453" s="19"/>
      <c r="E453" s="34"/>
    </row>
    <row r="454" spans="3:5">
      <c r="C454" s="98"/>
      <c r="D454" s="19"/>
      <c r="E454" s="34"/>
    </row>
    <row r="455" spans="3:5">
      <c r="C455" s="98"/>
      <c r="D455" s="19"/>
      <c r="E455" s="34"/>
    </row>
    <row r="456" spans="3:5">
      <c r="C456" s="98"/>
      <c r="D456" s="19"/>
      <c r="E456" s="34"/>
    </row>
    <row r="457" spans="3:5">
      <c r="C457" s="98"/>
      <c r="D457" s="19"/>
      <c r="E457" s="34"/>
    </row>
    <row r="458" spans="3:5">
      <c r="C458" s="98"/>
      <c r="D458" s="19"/>
      <c r="E458" s="34"/>
    </row>
    <row r="459" spans="3:5">
      <c r="C459" s="98"/>
      <c r="D459" s="19"/>
      <c r="E459" s="34"/>
    </row>
    <row r="460" spans="3:5">
      <c r="C460" s="98"/>
      <c r="D460" s="19"/>
      <c r="E460" s="34"/>
    </row>
    <row r="461" spans="3:5">
      <c r="C461" s="98"/>
      <c r="D461" s="19"/>
      <c r="E461" s="34"/>
    </row>
    <row r="462" spans="3:5">
      <c r="C462" s="98"/>
      <c r="D462" s="19"/>
      <c r="E462" s="34"/>
    </row>
    <row r="463" spans="3:5">
      <c r="C463" s="98"/>
      <c r="D463" s="19"/>
      <c r="E463" s="34"/>
    </row>
    <row r="464" spans="3:5">
      <c r="C464" s="98"/>
      <c r="D464" s="19"/>
      <c r="E464" s="34"/>
    </row>
    <row r="465" spans="3:5">
      <c r="C465" s="98"/>
      <c r="D465" s="19"/>
      <c r="E465" s="34"/>
    </row>
    <row r="466" spans="3:5">
      <c r="C466" s="98"/>
      <c r="D466" s="19"/>
      <c r="E466" s="34"/>
    </row>
    <row r="467" spans="3:5">
      <c r="C467" s="98"/>
      <c r="D467" s="19"/>
      <c r="E467" s="34"/>
    </row>
    <row r="468" spans="3:5">
      <c r="C468" s="98"/>
      <c r="D468" s="19"/>
      <c r="E468" s="34"/>
    </row>
    <row r="469" spans="3:5">
      <c r="C469" s="98"/>
      <c r="D469" s="19"/>
      <c r="E469" s="34"/>
    </row>
    <row r="470" spans="3:5">
      <c r="C470" s="98"/>
      <c r="D470" s="19"/>
      <c r="E470" s="34"/>
    </row>
    <row r="471" spans="3:5">
      <c r="C471" s="98"/>
      <c r="D471" s="19"/>
      <c r="E471" s="34"/>
    </row>
    <row r="472" spans="3:5">
      <c r="C472" s="98"/>
      <c r="D472" s="19"/>
      <c r="E472" s="34"/>
    </row>
    <row r="473" spans="3:5">
      <c r="C473" s="98"/>
      <c r="D473" s="19"/>
      <c r="E473" s="34"/>
    </row>
    <row r="474" spans="3:5">
      <c r="C474" s="98"/>
      <c r="D474" s="19"/>
      <c r="E474" s="34"/>
    </row>
    <row r="475" spans="3:5">
      <c r="C475" s="98"/>
      <c r="D475" s="19"/>
      <c r="E475" s="34"/>
    </row>
    <row r="476" spans="3:5">
      <c r="C476" s="98"/>
      <c r="D476" s="19"/>
      <c r="E476" s="34"/>
    </row>
    <row r="477" spans="3:5">
      <c r="C477" s="98"/>
      <c r="D477" s="19"/>
      <c r="E477" s="34"/>
    </row>
    <row r="478" spans="3:5">
      <c r="C478" s="98"/>
      <c r="D478" s="19"/>
      <c r="E478" s="34"/>
    </row>
    <row r="479" spans="3:5">
      <c r="C479" s="98"/>
      <c r="D479" s="19"/>
      <c r="E479" s="34"/>
    </row>
    <row r="480" spans="3:5">
      <c r="C480" s="98"/>
      <c r="D480" s="19"/>
      <c r="E480" s="34"/>
    </row>
    <row r="481" spans="3:5">
      <c r="C481" s="98"/>
      <c r="D481" s="19"/>
      <c r="E481" s="34"/>
    </row>
    <row r="482" spans="3:5">
      <c r="C482" s="98"/>
      <c r="D482" s="19"/>
      <c r="E482" s="34"/>
    </row>
    <row r="483" spans="3:5">
      <c r="C483" s="98"/>
      <c r="D483" s="19"/>
      <c r="E483" s="34"/>
    </row>
    <row r="484" spans="3:5">
      <c r="C484" s="98"/>
      <c r="D484" s="19"/>
      <c r="E484" s="34"/>
    </row>
    <row r="485" spans="3:5">
      <c r="C485" s="98"/>
      <c r="D485" s="19"/>
      <c r="E485" s="34"/>
    </row>
    <row r="486" spans="3:5">
      <c r="C486" s="98"/>
      <c r="D486" s="19"/>
      <c r="E486" s="34"/>
    </row>
    <row r="487" spans="3:5">
      <c r="C487" s="98"/>
      <c r="D487" s="19"/>
      <c r="E487" s="34"/>
    </row>
    <row r="488" spans="3:5">
      <c r="C488" s="98"/>
      <c r="D488" s="19"/>
      <c r="E488" s="34"/>
    </row>
    <row r="489" spans="3:5">
      <c r="C489" s="98"/>
      <c r="D489" s="19"/>
      <c r="E489" s="34"/>
    </row>
    <row r="490" spans="3:5">
      <c r="C490" s="98"/>
      <c r="D490" s="19"/>
      <c r="E490" s="34"/>
    </row>
    <row r="491" spans="3:5">
      <c r="C491" s="98"/>
      <c r="D491" s="19"/>
      <c r="E491" s="34"/>
    </row>
    <row r="492" spans="3:5">
      <c r="C492" s="98"/>
      <c r="D492" s="19"/>
      <c r="E492" s="34"/>
    </row>
    <row r="493" spans="3:5">
      <c r="C493" s="98"/>
      <c r="D493" s="19"/>
      <c r="E493" s="34"/>
    </row>
    <row r="494" spans="3:5">
      <c r="C494" s="98"/>
      <c r="D494" s="19"/>
      <c r="E494" s="34"/>
    </row>
    <row r="495" spans="3:5">
      <c r="C495" s="98"/>
      <c r="D495" s="19"/>
      <c r="E495" s="34"/>
    </row>
    <row r="496" spans="3:5">
      <c r="C496" s="98"/>
      <c r="D496" s="19"/>
      <c r="E496" s="34"/>
    </row>
    <row r="497" spans="3:5">
      <c r="C497" s="98"/>
      <c r="D497" s="19"/>
      <c r="E497" s="34"/>
    </row>
    <row r="498" spans="3:5">
      <c r="C498" s="98"/>
      <c r="D498" s="19"/>
      <c r="E498" s="34"/>
    </row>
    <row r="499" spans="3:5">
      <c r="C499" s="98"/>
      <c r="D499" s="19"/>
      <c r="E499" s="34"/>
    </row>
    <row r="500" spans="3:5">
      <c r="C500" s="98"/>
      <c r="D500" s="19"/>
      <c r="E500" s="34"/>
    </row>
    <row r="501" spans="3:5">
      <c r="C501" s="98"/>
      <c r="D501" s="19"/>
      <c r="E501" s="34"/>
    </row>
    <row r="502" spans="3:5">
      <c r="C502" s="98"/>
      <c r="D502" s="19"/>
      <c r="E502" s="34"/>
    </row>
    <row r="503" spans="3:5">
      <c r="C503" s="98"/>
      <c r="D503" s="19"/>
      <c r="E503" s="34"/>
    </row>
    <row r="504" spans="3:5">
      <c r="C504" s="98"/>
      <c r="D504" s="19"/>
      <c r="E504" s="34"/>
    </row>
    <row r="505" spans="3:5">
      <c r="C505" s="98"/>
      <c r="D505" s="19"/>
      <c r="E505" s="34"/>
    </row>
    <row r="506" spans="3:5">
      <c r="C506" s="98"/>
      <c r="D506" s="19"/>
      <c r="E506" s="34"/>
    </row>
    <row r="507" spans="3:5">
      <c r="C507" s="98"/>
      <c r="D507" s="19"/>
      <c r="E507" s="34"/>
    </row>
    <row r="508" spans="3:5">
      <c r="C508" s="98"/>
      <c r="D508" s="19"/>
      <c r="E508" s="34"/>
    </row>
    <row r="509" spans="3:5">
      <c r="C509" s="98"/>
      <c r="D509" s="19"/>
      <c r="E509" s="34"/>
    </row>
    <row r="510" spans="3:5">
      <c r="C510" s="98"/>
      <c r="D510" s="19"/>
      <c r="E510" s="34"/>
    </row>
    <row r="511" spans="3:5">
      <c r="C511" s="98"/>
      <c r="D511" s="19"/>
      <c r="E511" s="34"/>
    </row>
    <row r="512" spans="3:5">
      <c r="C512" s="98"/>
      <c r="D512" s="19"/>
      <c r="E512" s="34"/>
    </row>
    <row r="513" spans="3:5">
      <c r="C513" s="98"/>
      <c r="D513" s="19"/>
      <c r="E513" s="34"/>
    </row>
    <row r="514" spans="3:5">
      <c r="C514" s="98"/>
      <c r="D514" s="19"/>
      <c r="E514" s="34"/>
    </row>
    <row r="515" spans="3:5">
      <c r="C515" s="98"/>
      <c r="D515" s="19"/>
      <c r="E515" s="34"/>
    </row>
    <row r="516" spans="3:5">
      <c r="C516" s="98"/>
      <c r="D516" s="19"/>
      <c r="E516" s="34"/>
    </row>
    <row r="517" spans="3:5">
      <c r="C517" s="98"/>
      <c r="D517" s="19"/>
      <c r="E517" s="34"/>
    </row>
    <row r="518" spans="3:5">
      <c r="C518" s="98"/>
      <c r="D518" s="19"/>
      <c r="E518" s="34"/>
    </row>
    <row r="519" spans="3:5">
      <c r="C519" s="98"/>
      <c r="D519" s="19"/>
      <c r="E519" s="34"/>
    </row>
    <row r="520" spans="3:5">
      <c r="C520" s="98"/>
      <c r="D520" s="19"/>
      <c r="E520" s="34"/>
    </row>
    <row r="521" spans="3:5">
      <c r="C521" s="98"/>
      <c r="D521" s="19"/>
      <c r="E521" s="34"/>
    </row>
    <row r="522" spans="3:5">
      <c r="C522" s="98"/>
      <c r="D522" s="19"/>
      <c r="E522" s="34"/>
    </row>
    <row r="523" spans="3:5">
      <c r="C523" s="98"/>
      <c r="D523" s="19"/>
      <c r="E523" s="34"/>
    </row>
    <row r="524" spans="3:5">
      <c r="C524" s="98"/>
      <c r="D524" s="19"/>
      <c r="E524" s="34"/>
    </row>
    <row r="525" spans="3:5">
      <c r="C525" s="98"/>
      <c r="D525" s="19"/>
      <c r="E525" s="34"/>
    </row>
    <row r="526" spans="3:5">
      <c r="C526" s="98"/>
      <c r="D526" s="19"/>
      <c r="E526" s="34"/>
    </row>
    <row r="527" spans="3:5">
      <c r="C527" s="98"/>
      <c r="D527" s="19"/>
      <c r="E527" s="34"/>
    </row>
    <row r="528" spans="3:5">
      <c r="C528" s="98"/>
      <c r="D528" s="19"/>
      <c r="E528" s="34"/>
    </row>
    <row r="529" spans="3:5">
      <c r="C529" s="98"/>
      <c r="D529" s="19"/>
      <c r="E529" s="34"/>
    </row>
    <row r="530" spans="3:5">
      <c r="C530" s="98"/>
      <c r="D530" s="19"/>
      <c r="E530" s="34"/>
    </row>
    <row r="531" spans="3:5">
      <c r="C531" s="98"/>
      <c r="D531" s="19"/>
      <c r="E531" s="34"/>
    </row>
    <row r="532" spans="3:5">
      <c r="C532" s="98"/>
      <c r="D532" s="19"/>
      <c r="E532" s="34"/>
    </row>
    <row r="533" spans="3:5">
      <c r="C533" s="98"/>
      <c r="D533" s="19"/>
      <c r="E533" s="34"/>
    </row>
    <row r="534" spans="3:5">
      <c r="C534" s="98"/>
      <c r="D534" s="19"/>
      <c r="E534" s="34"/>
    </row>
    <row r="535" spans="3:5">
      <c r="C535" s="98"/>
      <c r="D535" s="19"/>
      <c r="E535" s="34"/>
    </row>
    <row r="536" spans="3:5">
      <c r="C536" s="98"/>
      <c r="D536" s="19"/>
      <c r="E536" s="34"/>
    </row>
    <row r="537" spans="3:5">
      <c r="C537" s="98"/>
      <c r="D537" s="19"/>
      <c r="E537" s="34"/>
    </row>
    <row r="538" spans="3:5">
      <c r="C538" s="98"/>
      <c r="D538" s="19"/>
      <c r="E538" s="34"/>
    </row>
    <row r="539" spans="3:5">
      <c r="C539" s="98"/>
      <c r="D539" s="19"/>
      <c r="E539" s="34"/>
    </row>
    <row r="540" spans="3:5">
      <c r="C540" s="98"/>
      <c r="D540" s="19"/>
      <c r="E540" s="34"/>
    </row>
    <row r="541" spans="3:5">
      <c r="C541" s="98"/>
      <c r="D541" s="19"/>
      <c r="E541" s="34"/>
    </row>
    <row r="542" spans="3:5">
      <c r="C542" s="98"/>
      <c r="D542" s="19"/>
      <c r="E542" s="34"/>
    </row>
    <row r="543" spans="3:5">
      <c r="C543" s="98"/>
      <c r="D543" s="19"/>
      <c r="E543" s="34"/>
    </row>
    <row r="544" spans="3:5">
      <c r="C544" s="98"/>
      <c r="D544" s="19"/>
      <c r="E544" s="34"/>
    </row>
    <row r="545" spans="3:5">
      <c r="C545" s="98"/>
      <c r="D545" s="19"/>
      <c r="E545" s="34"/>
    </row>
    <row r="546" spans="3:5">
      <c r="C546" s="98"/>
      <c r="D546" s="19"/>
      <c r="E546" s="34"/>
    </row>
    <row r="547" spans="3:5">
      <c r="C547" s="98"/>
      <c r="D547" s="19"/>
      <c r="E547" s="34"/>
    </row>
    <row r="548" spans="3:5">
      <c r="C548" s="98"/>
      <c r="D548" s="19"/>
      <c r="E548" s="34"/>
    </row>
    <row r="549" spans="3:5">
      <c r="C549" s="98"/>
      <c r="D549" s="19"/>
      <c r="E549" s="34"/>
    </row>
    <row r="550" spans="3:5">
      <c r="C550" s="98"/>
      <c r="D550" s="19"/>
      <c r="E550" s="34"/>
    </row>
    <row r="551" spans="3:5">
      <c r="C551" s="98"/>
      <c r="D551" s="19"/>
      <c r="E551" s="34"/>
    </row>
    <row r="552" spans="3:5">
      <c r="C552" s="98"/>
      <c r="D552" s="19"/>
      <c r="E552" s="34"/>
    </row>
    <row r="553" spans="3:5">
      <c r="C553" s="98"/>
      <c r="D553" s="19"/>
      <c r="E553" s="34"/>
    </row>
    <row r="554" spans="3:5">
      <c r="C554" s="98"/>
      <c r="D554" s="19"/>
      <c r="E554" s="34"/>
    </row>
    <row r="555" spans="3:5">
      <c r="C555" s="98"/>
      <c r="D555" s="19"/>
      <c r="E555" s="34"/>
    </row>
    <row r="556" spans="3:5">
      <c r="C556" s="98"/>
      <c r="D556" s="19"/>
      <c r="E556" s="34"/>
    </row>
    <row r="557" spans="3:5">
      <c r="C557" s="98"/>
      <c r="D557" s="19"/>
      <c r="E557" s="34"/>
    </row>
    <row r="558" spans="3:5">
      <c r="C558" s="98"/>
      <c r="D558" s="19"/>
      <c r="E558" s="34"/>
    </row>
    <row r="559" spans="3:5">
      <c r="C559" s="98"/>
      <c r="D559" s="19"/>
      <c r="E559" s="34"/>
    </row>
    <row r="560" spans="3:5">
      <c r="C560" s="98"/>
      <c r="D560" s="19"/>
      <c r="E560" s="34"/>
    </row>
    <row r="561" spans="3:5">
      <c r="C561" s="98"/>
      <c r="D561" s="19"/>
      <c r="E561" s="34"/>
    </row>
    <row r="562" spans="3:5">
      <c r="C562" s="98"/>
      <c r="D562" s="19"/>
      <c r="E562" s="34"/>
    </row>
    <row r="563" spans="3:5">
      <c r="C563" s="98"/>
      <c r="D563" s="19"/>
      <c r="E563" s="34"/>
    </row>
    <row r="564" spans="3:5">
      <c r="C564" s="98"/>
      <c r="D564" s="19"/>
      <c r="E564" s="34"/>
    </row>
    <row r="565" spans="3:5">
      <c r="C565" s="98"/>
      <c r="D565" s="19"/>
      <c r="E565" s="34"/>
    </row>
    <row r="566" spans="3:5">
      <c r="C566" s="98"/>
      <c r="D566" s="19"/>
      <c r="E566" s="34"/>
    </row>
    <row r="567" spans="3:5">
      <c r="C567" s="98"/>
      <c r="D567" s="19"/>
      <c r="E567" s="34"/>
    </row>
    <row r="568" spans="3:5">
      <c r="C568" s="98"/>
      <c r="D568" s="19"/>
      <c r="E568" s="34"/>
    </row>
    <row r="569" spans="3:5">
      <c r="C569" s="98"/>
      <c r="D569" s="19"/>
      <c r="E569" s="34"/>
    </row>
    <row r="570" spans="3:5">
      <c r="C570" s="98"/>
      <c r="D570" s="19"/>
      <c r="E570" s="34"/>
    </row>
    <row r="571" spans="3:5">
      <c r="C571" s="98"/>
      <c r="D571" s="19"/>
      <c r="E571" s="34"/>
    </row>
    <row r="572" spans="3:5">
      <c r="C572" s="98"/>
      <c r="D572" s="19"/>
      <c r="E572" s="34"/>
    </row>
    <row r="573" spans="3:5">
      <c r="C573" s="98"/>
      <c r="D573" s="19"/>
      <c r="E573" s="34"/>
    </row>
    <row r="574" spans="3:5">
      <c r="C574" s="98"/>
      <c r="D574" s="19"/>
      <c r="E574" s="34"/>
    </row>
    <row r="575" spans="3:5">
      <c r="C575" s="98"/>
      <c r="D575" s="19"/>
      <c r="E575" s="34"/>
    </row>
    <row r="576" spans="3:5">
      <c r="C576" s="98"/>
      <c r="D576" s="19"/>
      <c r="E576" s="34"/>
    </row>
    <row r="577" spans="3:5">
      <c r="C577" s="98"/>
      <c r="D577" s="19"/>
      <c r="E577" s="34"/>
    </row>
    <row r="578" spans="3:5">
      <c r="C578" s="98"/>
      <c r="D578" s="19"/>
      <c r="E578" s="34"/>
    </row>
    <row r="579" spans="3:5">
      <c r="C579" s="98"/>
      <c r="D579" s="19"/>
      <c r="E579" s="34"/>
    </row>
    <row r="580" spans="3:5">
      <c r="C580" s="98"/>
      <c r="D580" s="19"/>
      <c r="E580" s="34"/>
    </row>
    <row r="581" spans="3:5">
      <c r="C581" s="98"/>
      <c r="D581" s="19"/>
      <c r="E581" s="34"/>
    </row>
    <row r="582" spans="3:5">
      <c r="C582" s="98"/>
      <c r="D582" s="19"/>
      <c r="E582" s="34"/>
    </row>
    <row r="583" spans="3:5">
      <c r="C583" s="98"/>
      <c r="D583" s="19"/>
      <c r="E583" s="34"/>
    </row>
    <row r="584" spans="3:5">
      <c r="C584" s="98"/>
      <c r="D584" s="19"/>
      <c r="E584" s="34"/>
    </row>
    <row r="585" spans="3:5">
      <c r="C585" s="98"/>
      <c r="D585" s="19"/>
      <c r="E585" s="34"/>
    </row>
    <row r="586" spans="3:5">
      <c r="C586" s="98"/>
      <c r="D586" s="19"/>
      <c r="E586" s="34"/>
    </row>
    <row r="587" spans="3:5">
      <c r="C587" s="98"/>
      <c r="D587" s="19"/>
      <c r="E587" s="34"/>
    </row>
    <row r="588" spans="3:5">
      <c r="C588" s="98"/>
      <c r="D588" s="19"/>
      <c r="E588" s="34"/>
    </row>
    <row r="589" spans="3:5">
      <c r="C589" s="98"/>
      <c r="D589" s="19"/>
      <c r="E589" s="34"/>
    </row>
    <row r="590" spans="3:5">
      <c r="C590" s="98"/>
      <c r="D590" s="19"/>
      <c r="E590" s="34"/>
    </row>
    <row r="591" spans="3:5">
      <c r="C591" s="98"/>
      <c r="D591" s="19"/>
      <c r="E591" s="34"/>
    </row>
    <row r="592" spans="3:5">
      <c r="C592" s="98"/>
      <c r="D592" s="19"/>
      <c r="E592" s="34"/>
    </row>
    <row r="593" spans="3:5">
      <c r="C593" s="98"/>
      <c r="D593" s="19"/>
      <c r="E593" s="34"/>
    </row>
    <row r="594" spans="3:5">
      <c r="C594" s="98"/>
      <c r="D594" s="19"/>
      <c r="E594" s="34"/>
    </row>
    <row r="595" spans="3:5">
      <c r="C595" s="98"/>
      <c r="D595" s="19"/>
      <c r="E595" s="34"/>
    </row>
    <row r="596" spans="3:5">
      <c r="C596" s="98"/>
      <c r="D596" s="19"/>
      <c r="E596" s="34"/>
    </row>
    <row r="597" spans="3:5">
      <c r="C597" s="98"/>
      <c r="D597" s="19"/>
      <c r="E597" s="34"/>
    </row>
    <row r="598" spans="3:5">
      <c r="C598" s="98"/>
      <c r="D598" s="19"/>
      <c r="E598" s="34"/>
    </row>
    <row r="599" spans="3:5">
      <c r="C599" s="98"/>
      <c r="D599" s="19"/>
      <c r="E599" s="34"/>
    </row>
    <row r="600" spans="3:5">
      <c r="C600" s="98"/>
      <c r="D600" s="19"/>
      <c r="E600" s="34"/>
    </row>
    <row r="601" spans="3:5">
      <c r="C601" s="98"/>
      <c r="D601" s="19"/>
      <c r="E601" s="34"/>
    </row>
    <row r="602" spans="3:5">
      <c r="C602" s="98"/>
      <c r="D602" s="19"/>
      <c r="E602" s="34"/>
    </row>
    <row r="603" spans="3:5">
      <c r="C603" s="98"/>
      <c r="D603" s="19"/>
      <c r="E603" s="34"/>
    </row>
    <row r="604" spans="3:5">
      <c r="C604" s="98"/>
      <c r="D604" s="19"/>
      <c r="E604" s="34"/>
    </row>
    <row r="605" spans="3:5">
      <c r="C605" s="98"/>
      <c r="D605" s="19"/>
      <c r="E605" s="34"/>
    </row>
    <row r="606" spans="3:5">
      <c r="C606" s="98"/>
      <c r="D606" s="19"/>
      <c r="E606" s="34"/>
    </row>
    <row r="607" spans="3:5">
      <c r="C607" s="98"/>
      <c r="D607" s="19"/>
      <c r="E607" s="34"/>
    </row>
    <row r="608" spans="3:5">
      <c r="C608" s="98"/>
      <c r="D608" s="19"/>
      <c r="E608" s="34"/>
    </row>
    <row r="609" spans="3:5">
      <c r="C609" s="98"/>
      <c r="D609" s="19"/>
      <c r="E609" s="34"/>
    </row>
    <row r="610" spans="3:5">
      <c r="C610" s="98"/>
      <c r="D610" s="19"/>
      <c r="E610" s="34"/>
    </row>
    <row r="611" spans="3:5">
      <c r="C611" s="98"/>
      <c r="D611" s="19"/>
      <c r="E611" s="34"/>
    </row>
    <row r="612" spans="3:5">
      <c r="C612" s="98"/>
      <c r="D612" s="19"/>
      <c r="E612" s="34"/>
    </row>
    <row r="613" spans="3:5">
      <c r="C613" s="98"/>
      <c r="D613" s="19"/>
      <c r="E613" s="34"/>
    </row>
    <row r="614" spans="3:5">
      <c r="C614" s="98"/>
      <c r="D614" s="19"/>
      <c r="E614" s="34"/>
    </row>
    <row r="615" spans="3:5">
      <c r="C615" s="98"/>
      <c r="D615" s="19"/>
      <c r="E615" s="34"/>
    </row>
    <row r="616" spans="3:5">
      <c r="C616" s="98"/>
      <c r="D616" s="19"/>
      <c r="E616" s="34"/>
    </row>
    <row r="617" spans="3:5">
      <c r="C617" s="98"/>
      <c r="D617" s="19"/>
      <c r="E617" s="34"/>
    </row>
    <row r="618" spans="3:5">
      <c r="C618" s="98"/>
      <c r="D618" s="19"/>
      <c r="E618" s="34"/>
    </row>
    <row r="619" spans="3:5">
      <c r="C619" s="98"/>
      <c r="D619" s="19"/>
      <c r="E619" s="34"/>
    </row>
    <row r="620" spans="3:5">
      <c r="C620" s="98"/>
      <c r="D620" s="19"/>
      <c r="E620" s="34"/>
    </row>
    <row r="621" spans="3:5">
      <c r="C621" s="98"/>
      <c r="D621" s="19"/>
      <c r="E621" s="34"/>
    </row>
    <row r="622" spans="3:5">
      <c r="C622" s="98"/>
      <c r="D622" s="19"/>
      <c r="E622" s="34"/>
    </row>
    <row r="623" spans="3:5">
      <c r="C623" s="98"/>
      <c r="D623" s="19"/>
      <c r="E623" s="34"/>
    </row>
    <row r="624" spans="3:5">
      <c r="C624" s="98"/>
      <c r="D624" s="19"/>
      <c r="E624" s="34"/>
    </row>
    <row r="625" spans="3:5">
      <c r="C625" s="98"/>
      <c r="D625" s="19"/>
      <c r="E625" s="34"/>
    </row>
    <row r="626" spans="3:5">
      <c r="C626" s="98"/>
      <c r="D626" s="19"/>
      <c r="E626" s="34"/>
    </row>
    <row r="627" spans="3:5">
      <c r="C627" s="98"/>
      <c r="D627" s="19"/>
      <c r="E627" s="34"/>
    </row>
    <row r="628" spans="3:5">
      <c r="C628" s="98"/>
      <c r="D628" s="19"/>
      <c r="E628" s="34"/>
    </row>
    <row r="629" spans="3:5">
      <c r="C629" s="98"/>
      <c r="D629" s="19"/>
      <c r="E629" s="34"/>
    </row>
    <row r="630" spans="3:5">
      <c r="C630" s="98"/>
      <c r="D630" s="19"/>
      <c r="E630" s="34"/>
    </row>
    <row r="631" spans="3:5">
      <c r="C631" s="98"/>
      <c r="D631" s="19"/>
      <c r="E631" s="34"/>
    </row>
    <row r="632" spans="3:5">
      <c r="C632" s="98"/>
      <c r="D632" s="19"/>
      <c r="E632" s="34"/>
    </row>
    <row r="633" spans="3:5">
      <c r="C633" s="98"/>
      <c r="D633" s="19"/>
      <c r="E633" s="34"/>
    </row>
    <row r="634" spans="3:5">
      <c r="C634" s="98"/>
      <c r="D634" s="19"/>
      <c r="E634" s="34"/>
    </row>
    <row r="635" spans="3:5">
      <c r="C635" s="98"/>
      <c r="D635" s="19"/>
      <c r="E635" s="34"/>
    </row>
    <row r="636" spans="3:5">
      <c r="C636" s="98"/>
      <c r="D636" s="19"/>
      <c r="E636" s="34"/>
    </row>
    <row r="637" spans="3:5">
      <c r="C637" s="98"/>
      <c r="D637" s="19"/>
      <c r="E637" s="34"/>
    </row>
    <row r="638" spans="3:5">
      <c r="C638" s="98"/>
      <c r="D638" s="19"/>
      <c r="E638" s="34"/>
    </row>
    <row r="639" spans="3:5">
      <c r="C639" s="98"/>
      <c r="D639" s="19"/>
      <c r="E639" s="34"/>
    </row>
    <row r="640" spans="3:5">
      <c r="C640" s="98"/>
      <c r="D640" s="19"/>
      <c r="E640" s="34"/>
    </row>
    <row r="641" spans="3:5">
      <c r="C641" s="98"/>
      <c r="D641" s="19"/>
      <c r="E641" s="34"/>
    </row>
    <row r="642" spans="3:5">
      <c r="C642" s="98"/>
      <c r="D642" s="19"/>
      <c r="E642" s="34"/>
    </row>
    <row r="643" spans="3:5">
      <c r="C643" s="98"/>
      <c r="D643" s="19"/>
      <c r="E643" s="34"/>
    </row>
    <row r="644" spans="3:5">
      <c r="C644" s="98"/>
      <c r="D644" s="19"/>
      <c r="E644" s="34"/>
    </row>
    <row r="645" spans="3:5">
      <c r="C645" s="98"/>
      <c r="D645" s="19"/>
      <c r="E645" s="34"/>
    </row>
    <row r="646" spans="3:5">
      <c r="C646" s="98"/>
      <c r="D646" s="19"/>
      <c r="E646" s="34"/>
    </row>
    <row r="647" spans="3:5">
      <c r="C647" s="98"/>
      <c r="D647" s="19"/>
      <c r="E647" s="34"/>
    </row>
    <row r="648" spans="3:5">
      <c r="C648" s="98"/>
      <c r="D648" s="19"/>
      <c r="E648" s="34"/>
    </row>
    <row r="649" spans="3:5">
      <c r="C649" s="98"/>
      <c r="D649" s="19"/>
      <c r="E649" s="34"/>
    </row>
    <row r="650" spans="3:5">
      <c r="C650" s="98"/>
      <c r="D650" s="19"/>
      <c r="E650" s="34"/>
    </row>
    <row r="651" spans="3:5">
      <c r="C651" s="98"/>
      <c r="D651" s="19"/>
      <c r="E651" s="34"/>
    </row>
    <row r="652" spans="3:5">
      <c r="C652" s="98"/>
      <c r="D652" s="19"/>
      <c r="E652" s="34"/>
    </row>
    <row r="653" spans="3:5">
      <c r="C653" s="98"/>
      <c r="D653" s="19"/>
      <c r="E653" s="34"/>
    </row>
    <row r="654" spans="3:5">
      <c r="C654" s="98"/>
      <c r="D654" s="19"/>
      <c r="E654" s="34"/>
    </row>
    <row r="655" spans="3:5">
      <c r="C655" s="98"/>
      <c r="D655" s="19"/>
      <c r="E655" s="34"/>
    </row>
    <row r="656" spans="3:5">
      <c r="C656" s="98"/>
      <c r="D656" s="19"/>
      <c r="E656" s="34"/>
    </row>
    <row r="657" spans="3:5">
      <c r="C657" s="98"/>
      <c r="D657" s="19"/>
      <c r="E657" s="34"/>
    </row>
    <row r="658" spans="3:5">
      <c r="C658" s="98"/>
      <c r="D658" s="19"/>
      <c r="E658" s="34"/>
    </row>
    <row r="659" spans="3:5">
      <c r="C659" s="98"/>
      <c r="D659" s="19"/>
      <c r="E659" s="34"/>
    </row>
    <row r="660" spans="3:5">
      <c r="C660" s="98"/>
      <c r="D660" s="19"/>
      <c r="E660" s="34"/>
    </row>
    <row r="661" spans="3:5">
      <c r="C661" s="98"/>
      <c r="D661" s="19"/>
      <c r="E661" s="34"/>
    </row>
    <row r="662" spans="3:5">
      <c r="C662" s="98"/>
      <c r="D662" s="19"/>
      <c r="E662" s="34"/>
    </row>
    <row r="663" spans="3:5">
      <c r="C663" s="98"/>
      <c r="D663" s="19"/>
      <c r="E663" s="34"/>
    </row>
    <row r="664" spans="3:5">
      <c r="C664" s="98"/>
      <c r="D664" s="19"/>
      <c r="E664" s="34"/>
    </row>
    <row r="665" spans="3:5">
      <c r="C665" s="98"/>
      <c r="D665" s="19"/>
      <c r="E665" s="34"/>
    </row>
    <row r="666" spans="3:5">
      <c r="C666" s="98"/>
      <c r="D666" s="19"/>
      <c r="E666" s="34"/>
    </row>
    <row r="667" spans="3:5">
      <c r="C667" s="98"/>
      <c r="D667" s="19"/>
      <c r="E667" s="34"/>
    </row>
    <row r="668" spans="3:5">
      <c r="C668" s="98"/>
      <c r="D668" s="19"/>
      <c r="E668" s="34"/>
    </row>
    <row r="669" spans="3:5">
      <c r="C669" s="98"/>
      <c r="D669" s="19"/>
      <c r="E669" s="34"/>
    </row>
    <row r="670" spans="3:5">
      <c r="C670" s="98"/>
      <c r="D670" s="19"/>
      <c r="E670" s="34"/>
    </row>
    <row r="671" spans="3:5">
      <c r="C671" s="98"/>
      <c r="D671" s="19"/>
      <c r="E671" s="34"/>
    </row>
    <row r="672" spans="3:5">
      <c r="C672" s="98"/>
      <c r="D672" s="19"/>
      <c r="E672" s="34"/>
    </row>
    <row r="673" spans="3:5">
      <c r="C673" s="98"/>
      <c r="D673" s="19"/>
      <c r="E673" s="34"/>
    </row>
    <row r="674" spans="3:5">
      <c r="C674" s="98"/>
      <c r="D674" s="19"/>
      <c r="E674" s="34"/>
    </row>
    <row r="675" spans="3:5">
      <c r="C675" s="98"/>
      <c r="D675" s="19"/>
      <c r="E675" s="34"/>
    </row>
    <row r="676" spans="3:5">
      <c r="C676" s="98"/>
      <c r="D676" s="19"/>
      <c r="E676" s="34"/>
    </row>
    <row r="677" spans="3:5">
      <c r="C677" s="98"/>
      <c r="D677" s="19"/>
      <c r="E677" s="34"/>
    </row>
    <row r="678" spans="3:5">
      <c r="C678" s="98"/>
      <c r="D678" s="19"/>
      <c r="E678" s="34"/>
    </row>
    <row r="679" spans="3:5">
      <c r="C679" s="98"/>
      <c r="D679" s="19"/>
      <c r="E679" s="34"/>
    </row>
    <row r="680" spans="3:5">
      <c r="C680" s="98"/>
      <c r="D680" s="19"/>
      <c r="E680" s="34"/>
    </row>
    <row r="681" spans="3:5">
      <c r="C681" s="98"/>
      <c r="D681" s="19"/>
      <c r="E681" s="34"/>
    </row>
    <row r="682" spans="3:5">
      <c r="C682" s="98"/>
      <c r="D682" s="19"/>
      <c r="E682" s="34"/>
    </row>
    <row r="683" spans="3:5">
      <c r="C683" s="98"/>
      <c r="D683" s="19"/>
      <c r="E683" s="34"/>
    </row>
    <row r="684" spans="3:5">
      <c r="C684" s="98"/>
      <c r="D684" s="19"/>
      <c r="E684" s="34"/>
    </row>
    <row r="685" spans="3:5">
      <c r="C685" s="98"/>
      <c r="D685" s="19"/>
      <c r="E685" s="34"/>
    </row>
    <row r="686" spans="3:5">
      <c r="C686" s="98"/>
      <c r="D686" s="19"/>
      <c r="E686" s="34"/>
    </row>
    <row r="687" spans="3:5">
      <c r="C687" s="98"/>
      <c r="D687" s="19"/>
      <c r="E687" s="34"/>
    </row>
    <row r="688" spans="3:5">
      <c r="C688" s="98"/>
      <c r="D688" s="19"/>
      <c r="E688" s="34"/>
    </row>
    <row r="689" spans="3:5">
      <c r="C689" s="98"/>
      <c r="D689" s="19"/>
      <c r="E689" s="34"/>
    </row>
    <row r="690" spans="3:5">
      <c r="C690" s="98"/>
      <c r="D690" s="19"/>
      <c r="E690" s="34"/>
    </row>
    <row r="691" spans="3:5">
      <c r="C691" s="98"/>
      <c r="D691" s="19"/>
      <c r="E691" s="34"/>
    </row>
    <row r="692" spans="3:5">
      <c r="C692" s="98"/>
      <c r="D692" s="19"/>
      <c r="E692" s="34"/>
    </row>
    <row r="693" spans="3:5">
      <c r="C693" s="98"/>
      <c r="D693" s="19"/>
      <c r="E693" s="34"/>
    </row>
    <row r="694" spans="3:5">
      <c r="C694" s="98"/>
      <c r="D694" s="19"/>
      <c r="E694" s="34"/>
    </row>
    <row r="695" spans="3:5">
      <c r="C695" s="98"/>
      <c r="D695" s="19"/>
      <c r="E695" s="34"/>
    </row>
    <row r="696" spans="3:5">
      <c r="C696" s="98"/>
      <c r="D696" s="19"/>
      <c r="E696" s="34"/>
    </row>
    <row r="697" spans="3:5">
      <c r="C697" s="98"/>
      <c r="D697" s="19"/>
      <c r="E697" s="34"/>
    </row>
    <row r="698" spans="3:5">
      <c r="C698" s="98"/>
      <c r="D698" s="19"/>
      <c r="E698" s="34"/>
    </row>
    <row r="699" spans="3:5">
      <c r="C699" s="98"/>
      <c r="D699" s="19"/>
      <c r="E699" s="34"/>
    </row>
    <row r="700" spans="3:5">
      <c r="C700" s="98"/>
      <c r="D700" s="19"/>
      <c r="E700" s="34"/>
    </row>
    <row r="701" spans="3:5">
      <c r="C701" s="98"/>
      <c r="D701" s="19"/>
      <c r="E701" s="34"/>
    </row>
    <row r="702" spans="3:5">
      <c r="C702" s="98"/>
      <c r="D702" s="19"/>
      <c r="E702" s="34"/>
    </row>
    <row r="703" spans="3:5">
      <c r="C703" s="98"/>
      <c r="D703" s="19"/>
      <c r="E703" s="34"/>
    </row>
    <row r="704" spans="3:5">
      <c r="C704" s="98"/>
      <c r="D704" s="19"/>
      <c r="E704" s="34"/>
    </row>
    <row r="705" spans="3:5">
      <c r="C705" s="98"/>
      <c r="D705" s="19"/>
      <c r="E705" s="34"/>
    </row>
    <row r="706" spans="3:5">
      <c r="C706" s="98"/>
      <c r="D706" s="19"/>
      <c r="E706" s="34"/>
    </row>
    <row r="707" spans="3:5">
      <c r="C707" s="98"/>
      <c r="D707" s="19"/>
      <c r="E707" s="34"/>
    </row>
    <row r="708" spans="3:5">
      <c r="C708" s="98"/>
      <c r="D708" s="19"/>
      <c r="E708" s="34"/>
    </row>
    <row r="709" spans="3:5">
      <c r="C709" s="98"/>
      <c r="D709" s="19"/>
      <c r="E709" s="34"/>
    </row>
    <row r="710" spans="3:5">
      <c r="C710" s="98"/>
      <c r="D710" s="19"/>
      <c r="E710" s="34"/>
    </row>
    <row r="711" spans="3:5">
      <c r="C711" s="98"/>
      <c r="D711" s="19"/>
      <c r="E711" s="34"/>
    </row>
    <row r="712" spans="3:5">
      <c r="C712" s="98"/>
      <c r="D712" s="19"/>
      <c r="E712" s="34"/>
    </row>
    <row r="713" spans="3:5">
      <c r="C713" s="98"/>
      <c r="D713" s="19"/>
      <c r="E713" s="34"/>
    </row>
    <row r="714" spans="3:5">
      <c r="C714" s="98"/>
      <c r="D714" s="19"/>
      <c r="E714" s="34"/>
    </row>
    <row r="715" spans="3:5">
      <c r="C715" s="98"/>
      <c r="D715" s="19"/>
      <c r="E715" s="34"/>
    </row>
    <row r="716" spans="3:5">
      <c r="C716" s="98"/>
      <c r="D716" s="19"/>
      <c r="E716" s="34"/>
    </row>
    <row r="717" spans="3:5">
      <c r="C717" s="98"/>
      <c r="D717" s="19"/>
      <c r="E717" s="34"/>
    </row>
    <row r="718" spans="3:5">
      <c r="C718" s="98"/>
      <c r="D718" s="19"/>
      <c r="E718" s="34"/>
    </row>
    <row r="719" spans="3:5">
      <c r="C719" s="98"/>
      <c r="D719" s="19"/>
      <c r="E719" s="34"/>
    </row>
    <row r="720" spans="3:5">
      <c r="C720" s="98"/>
      <c r="D720" s="19"/>
      <c r="E720" s="34"/>
    </row>
    <row r="721" spans="3:5">
      <c r="C721" s="98"/>
      <c r="D721" s="19"/>
      <c r="E721" s="34"/>
    </row>
    <row r="722" spans="3:5">
      <c r="C722" s="98"/>
      <c r="D722" s="19"/>
      <c r="E722" s="34"/>
    </row>
    <row r="723" spans="3:5">
      <c r="C723" s="98"/>
      <c r="D723" s="19"/>
      <c r="E723" s="34"/>
    </row>
    <row r="724" spans="3:5">
      <c r="C724" s="98"/>
      <c r="D724" s="19"/>
      <c r="E724" s="34"/>
    </row>
    <row r="725" spans="3:5">
      <c r="C725" s="98"/>
      <c r="D725" s="19"/>
      <c r="E725" s="34"/>
    </row>
    <row r="726" spans="3:5">
      <c r="C726" s="98"/>
      <c r="D726" s="19"/>
      <c r="E726" s="34"/>
    </row>
    <row r="727" spans="3:5">
      <c r="C727" s="98"/>
      <c r="D727" s="19"/>
      <c r="E727" s="34"/>
    </row>
    <row r="728" spans="3:5">
      <c r="C728" s="98"/>
      <c r="D728" s="19"/>
      <c r="E728" s="34"/>
    </row>
    <row r="729" spans="3:5">
      <c r="C729" s="98"/>
      <c r="D729" s="19"/>
      <c r="E729" s="34"/>
    </row>
    <row r="730" spans="3:5">
      <c r="C730" s="98"/>
      <c r="D730" s="19"/>
      <c r="E730" s="34"/>
    </row>
    <row r="731" spans="3:5">
      <c r="C731" s="98"/>
      <c r="D731" s="19"/>
      <c r="E731" s="34"/>
    </row>
    <row r="732" spans="3:5">
      <c r="C732" s="98"/>
      <c r="D732" s="19"/>
      <c r="E732" s="34"/>
    </row>
    <row r="733" spans="3:5">
      <c r="C733" s="98"/>
      <c r="D733" s="19"/>
      <c r="E733" s="34"/>
    </row>
    <row r="734" spans="3:5">
      <c r="C734" s="98"/>
      <c r="D734" s="19"/>
      <c r="E734" s="34"/>
    </row>
    <row r="735" spans="3:5">
      <c r="C735" s="98"/>
      <c r="D735" s="19"/>
      <c r="E735" s="34"/>
    </row>
    <row r="736" spans="3:5">
      <c r="C736" s="98"/>
      <c r="D736" s="19"/>
      <c r="E736" s="34"/>
    </row>
    <row r="737" spans="3:5">
      <c r="C737" s="98"/>
      <c r="D737" s="19"/>
      <c r="E737" s="34"/>
    </row>
    <row r="738" spans="3:5">
      <c r="C738" s="98"/>
      <c r="D738" s="19"/>
      <c r="E738" s="34"/>
    </row>
    <row r="739" spans="3:5">
      <c r="C739" s="98"/>
      <c r="D739" s="19"/>
      <c r="E739" s="34"/>
    </row>
    <row r="740" spans="3:5">
      <c r="C740" s="98"/>
      <c r="D740" s="19"/>
      <c r="E740" s="34"/>
    </row>
    <row r="741" spans="3:5">
      <c r="C741" s="98"/>
      <c r="D741" s="19"/>
      <c r="E741" s="34"/>
    </row>
    <row r="742" spans="3:5">
      <c r="C742" s="98"/>
      <c r="D742" s="19"/>
      <c r="E742" s="34"/>
    </row>
    <row r="743" spans="3:5">
      <c r="C743" s="98"/>
      <c r="D743" s="19"/>
      <c r="E743" s="34"/>
    </row>
    <row r="744" spans="3:5">
      <c r="C744" s="98"/>
      <c r="D744" s="19"/>
      <c r="E744" s="34"/>
    </row>
    <row r="745" spans="3:5">
      <c r="C745" s="98"/>
      <c r="D745" s="19"/>
      <c r="E745" s="34"/>
    </row>
    <row r="746" spans="3:5">
      <c r="C746" s="98"/>
      <c r="D746" s="19"/>
      <c r="E746" s="34"/>
    </row>
    <row r="747" spans="3:5">
      <c r="C747" s="98"/>
      <c r="D747" s="19"/>
      <c r="E747" s="34"/>
    </row>
    <row r="748" spans="3:5">
      <c r="C748" s="98"/>
      <c r="D748" s="19"/>
      <c r="E748" s="34"/>
    </row>
    <row r="749" spans="3:5">
      <c r="C749" s="98"/>
      <c r="D749" s="19"/>
      <c r="E749" s="34"/>
    </row>
    <row r="750" spans="3:5">
      <c r="C750" s="98"/>
      <c r="D750" s="19"/>
      <c r="E750" s="34"/>
    </row>
    <row r="751" spans="3:5">
      <c r="C751" s="98"/>
      <c r="D751" s="19"/>
      <c r="E751" s="34"/>
    </row>
    <row r="752" spans="3:5">
      <c r="C752" s="98"/>
      <c r="D752" s="19"/>
      <c r="E752" s="34"/>
    </row>
    <row r="753" spans="3:5">
      <c r="C753" s="98"/>
      <c r="D753" s="19"/>
      <c r="E753" s="34"/>
    </row>
    <row r="754" spans="3:5">
      <c r="C754" s="98"/>
      <c r="D754" s="19"/>
      <c r="E754" s="34"/>
    </row>
    <row r="755" spans="3:5">
      <c r="C755" s="98"/>
      <c r="D755" s="19"/>
      <c r="E755" s="34"/>
    </row>
    <row r="756" spans="3:5">
      <c r="C756" s="98"/>
      <c r="D756" s="19"/>
      <c r="E756" s="34"/>
    </row>
    <row r="757" spans="3:5">
      <c r="C757" s="98"/>
      <c r="D757" s="19"/>
      <c r="E757" s="34"/>
    </row>
    <row r="758" spans="3:5">
      <c r="C758" s="98"/>
      <c r="D758" s="19"/>
      <c r="E758" s="34"/>
    </row>
    <row r="759" spans="3:5">
      <c r="C759" s="98"/>
      <c r="D759" s="19"/>
      <c r="E759" s="34"/>
    </row>
    <row r="760" spans="3:5">
      <c r="C760" s="98"/>
      <c r="D760" s="19"/>
      <c r="E760" s="34"/>
    </row>
    <row r="761" spans="3:5">
      <c r="C761" s="98"/>
      <c r="D761" s="19"/>
      <c r="E761" s="34"/>
    </row>
    <row r="762" spans="3:5">
      <c r="C762" s="98"/>
      <c r="D762" s="19"/>
      <c r="E762" s="34"/>
    </row>
    <row r="763" spans="3:5">
      <c r="C763" s="98"/>
      <c r="D763" s="19"/>
      <c r="E763" s="34"/>
    </row>
    <row r="764" spans="3:5">
      <c r="C764" s="98"/>
      <c r="D764" s="19"/>
      <c r="E764" s="34"/>
    </row>
    <row r="765" spans="3:5">
      <c r="C765" s="98"/>
      <c r="D765" s="19"/>
      <c r="E765" s="34"/>
    </row>
    <row r="766" spans="3:5">
      <c r="C766" s="98"/>
      <c r="D766" s="19"/>
      <c r="E766" s="34"/>
    </row>
    <row r="767" spans="3:5">
      <c r="C767" s="98"/>
      <c r="D767" s="19"/>
      <c r="E767" s="34"/>
    </row>
    <row r="768" spans="3:5">
      <c r="C768" s="98"/>
      <c r="D768" s="19"/>
      <c r="E768" s="34"/>
    </row>
    <row r="769" spans="3:5">
      <c r="C769" s="98"/>
      <c r="D769" s="19"/>
      <c r="E769" s="34"/>
    </row>
    <row r="770" spans="3:5">
      <c r="C770" s="98"/>
      <c r="D770" s="19"/>
      <c r="E770" s="34"/>
    </row>
    <row r="771" spans="3:5">
      <c r="C771" s="98"/>
      <c r="D771" s="19"/>
      <c r="E771" s="34"/>
    </row>
    <row r="772" spans="3:5">
      <c r="C772" s="98"/>
      <c r="D772" s="19"/>
      <c r="E772" s="34"/>
    </row>
    <row r="773" spans="3:5">
      <c r="C773" s="98"/>
      <c r="D773" s="19"/>
      <c r="E773" s="34"/>
    </row>
    <row r="774" spans="3:5">
      <c r="C774" s="98"/>
      <c r="D774" s="19"/>
      <c r="E774" s="34"/>
    </row>
    <row r="775" spans="3:5">
      <c r="C775" s="98"/>
      <c r="D775" s="19"/>
      <c r="E775" s="34"/>
    </row>
    <row r="776" spans="3:5">
      <c r="C776" s="98"/>
      <c r="D776" s="19"/>
      <c r="E776" s="34"/>
    </row>
    <row r="777" spans="3:5">
      <c r="C777" s="98"/>
      <c r="D777" s="19"/>
      <c r="E777" s="34"/>
    </row>
    <row r="778" spans="3:5">
      <c r="C778" s="98"/>
      <c r="D778" s="19"/>
      <c r="E778" s="34"/>
    </row>
    <row r="779" spans="3:5">
      <c r="C779" s="98"/>
      <c r="D779" s="19"/>
      <c r="E779" s="34"/>
    </row>
    <row r="780" spans="3:5">
      <c r="C780" s="98"/>
      <c r="D780" s="19"/>
      <c r="E780" s="34"/>
    </row>
    <row r="781" spans="3:5">
      <c r="C781" s="98"/>
      <c r="D781" s="19"/>
      <c r="E781" s="34"/>
    </row>
    <row r="782" spans="3:5">
      <c r="C782" s="98"/>
      <c r="D782" s="19"/>
      <c r="E782" s="34"/>
    </row>
    <row r="783" spans="3:5">
      <c r="C783" s="98"/>
      <c r="D783" s="19"/>
      <c r="E783" s="34"/>
    </row>
    <row r="784" spans="3:5">
      <c r="C784" s="98"/>
      <c r="D784" s="19"/>
      <c r="E784" s="34"/>
    </row>
    <row r="785" spans="3:5">
      <c r="C785" s="98"/>
      <c r="D785" s="19"/>
      <c r="E785" s="34"/>
    </row>
    <row r="786" spans="3:5">
      <c r="C786" s="98"/>
      <c r="D786" s="19"/>
      <c r="E786" s="34"/>
    </row>
    <row r="787" spans="3:5">
      <c r="C787" s="98"/>
      <c r="D787" s="19"/>
      <c r="E787" s="34"/>
    </row>
    <row r="788" spans="3:5">
      <c r="C788" s="98"/>
      <c r="D788" s="19"/>
      <c r="E788" s="34"/>
    </row>
    <row r="789" spans="3:5">
      <c r="C789" s="98"/>
      <c r="D789" s="19"/>
      <c r="E789" s="34"/>
    </row>
    <row r="790" spans="3:5">
      <c r="C790" s="98"/>
      <c r="D790" s="19"/>
      <c r="E790" s="34"/>
    </row>
    <row r="791" spans="3:5">
      <c r="C791" s="98"/>
      <c r="D791" s="19"/>
      <c r="E791" s="34"/>
    </row>
    <row r="792" spans="3:5">
      <c r="C792" s="98"/>
      <c r="D792" s="19"/>
      <c r="E792" s="34"/>
    </row>
    <row r="793" spans="3:5">
      <c r="C793" s="98"/>
      <c r="D793" s="19"/>
      <c r="E793" s="34"/>
    </row>
    <row r="794" spans="3:5">
      <c r="C794" s="98"/>
      <c r="D794" s="19"/>
      <c r="E794" s="34"/>
    </row>
    <row r="795" spans="3:5">
      <c r="C795" s="98"/>
      <c r="D795" s="19"/>
      <c r="E795" s="34"/>
    </row>
    <row r="796" spans="3:5">
      <c r="C796" s="98"/>
      <c r="D796" s="19"/>
      <c r="E796" s="34"/>
    </row>
    <row r="797" spans="3:5">
      <c r="C797" s="98"/>
      <c r="D797" s="19"/>
      <c r="E797" s="34"/>
    </row>
    <row r="798" spans="3:5">
      <c r="C798" s="98"/>
      <c r="D798" s="19"/>
      <c r="E798" s="34"/>
    </row>
    <row r="799" spans="3:5">
      <c r="C799" s="98"/>
      <c r="D799" s="19"/>
      <c r="E799" s="34"/>
    </row>
    <row r="800" spans="3:5">
      <c r="C800" s="98"/>
      <c r="D800" s="19"/>
      <c r="E800" s="34"/>
    </row>
    <row r="801" spans="3:5">
      <c r="C801" s="98"/>
      <c r="D801" s="19"/>
      <c r="E801" s="34"/>
    </row>
    <row r="802" spans="3:5">
      <c r="C802" s="98"/>
      <c r="D802" s="19"/>
      <c r="E802" s="34"/>
    </row>
    <row r="803" spans="3:5">
      <c r="C803" s="98"/>
      <c r="D803" s="19"/>
      <c r="E803" s="34"/>
    </row>
    <row r="804" spans="3:5">
      <c r="C804" s="98"/>
      <c r="D804" s="19"/>
      <c r="E804" s="34"/>
    </row>
    <row r="805" spans="3:5">
      <c r="C805" s="98"/>
      <c r="D805" s="19"/>
      <c r="E805" s="34"/>
    </row>
    <row r="806" spans="3:5">
      <c r="C806" s="98"/>
      <c r="D806" s="19"/>
      <c r="E806" s="34"/>
    </row>
    <row r="807" spans="3:5">
      <c r="C807" s="98"/>
      <c r="D807" s="19"/>
      <c r="E807" s="34"/>
    </row>
    <row r="808" spans="3:5">
      <c r="C808" s="98"/>
      <c r="D808" s="19"/>
      <c r="E808" s="34"/>
    </row>
    <row r="809" spans="3:5">
      <c r="C809" s="98"/>
      <c r="D809" s="19"/>
      <c r="E809" s="34"/>
    </row>
    <row r="810" spans="3:5">
      <c r="C810" s="98"/>
      <c r="D810" s="19"/>
      <c r="E810" s="34"/>
    </row>
    <row r="811" spans="3:5">
      <c r="C811" s="98"/>
      <c r="D811" s="19"/>
      <c r="E811" s="34"/>
    </row>
    <row r="812" spans="3:5">
      <c r="C812" s="98"/>
      <c r="D812" s="19"/>
      <c r="E812" s="34"/>
    </row>
    <row r="813" spans="3:5">
      <c r="C813" s="98"/>
      <c r="D813" s="19"/>
      <c r="E813" s="34"/>
    </row>
    <row r="814" spans="3:5">
      <c r="C814" s="98"/>
      <c r="D814" s="19"/>
      <c r="E814" s="34"/>
    </row>
    <row r="815" spans="3:5">
      <c r="C815" s="98"/>
      <c r="D815" s="19"/>
      <c r="E815" s="34"/>
    </row>
    <row r="816" spans="3:5">
      <c r="C816" s="98"/>
      <c r="D816" s="19"/>
      <c r="E816" s="34"/>
    </row>
    <row r="817" spans="3:5">
      <c r="C817" s="98"/>
      <c r="D817" s="19"/>
      <c r="E817" s="34"/>
    </row>
    <row r="818" spans="3:5">
      <c r="C818" s="98"/>
      <c r="D818" s="19"/>
      <c r="E818" s="34"/>
    </row>
    <row r="819" spans="3:5">
      <c r="C819" s="98"/>
      <c r="D819" s="19"/>
      <c r="E819" s="34"/>
    </row>
    <row r="820" spans="3:5">
      <c r="C820" s="98"/>
      <c r="D820" s="19"/>
      <c r="E820" s="34"/>
    </row>
    <row r="821" spans="3:5">
      <c r="C821" s="98"/>
      <c r="D821" s="19"/>
      <c r="E821" s="34"/>
    </row>
    <row r="822" spans="3:5">
      <c r="C822" s="98"/>
      <c r="D822" s="19"/>
      <c r="E822" s="34"/>
    </row>
    <row r="823" spans="3:5">
      <c r="C823" s="98"/>
      <c r="D823" s="19"/>
      <c r="E823" s="34"/>
    </row>
    <row r="824" spans="3:5">
      <c r="C824" s="98"/>
      <c r="D824" s="19"/>
      <c r="E824" s="34"/>
    </row>
    <row r="825" spans="3:5">
      <c r="C825" s="98"/>
      <c r="D825" s="19"/>
      <c r="E825" s="34"/>
    </row>
    <row r="826" spans="3:5">
      <c r="C826" s="98"/>
      <c r="D826" s="19"/>
      <c r="E826" s="34"/>
    </row>
    <row r="827" spans="3:5">
      <c r="C827" s="98"/>
      <c r="D827" s="19"/>
      <c r="E827" s="34"/>
    </row>
    <row r="828" spans="3:5">
      <c r="C828" s="98"/>
      <c r="D828" s="19"/>
      <c r="E828" s="34"/>
    </row>
    <row r="829" spans="3:5">
      <c r="C829" s="98"/>
      <c r="D829" s="19"/>
      <c r="E829" s="34"/>
    </row>
    <row r="830" spans="3:5">
      <c r="C830" s="98"/>
      <c r="D830" s="19"/>
      <c r="E830" s="34"/>
    </row>
    <row r="831" spans="3:5">
      <c r="C831" s="98"/>
      <c r="D831" s="19"/>
      <c r="E831" s="34"/>
    </row>
    <row r="832" spans="3:5">
      <c r="C832" s="98"/>
      <c r="D832" s="19"/>
      <c r="E832" s="34"/>
    </row>
    <row r="833" spans="3:5">
      <c r="C833" s="98"/>
      <c r="D833" s="19"/>
      <c r="E833" s="34"/>
    </row>
    <row r="834" spans="3:5">
      <c r="C834" s="98"/>
      <c r="D834" s="19"/>
      <c r="E834" s="34"/>
    </row>
    <row r="835" spans="3:5">
      <c r="C835" s="98"/>
      <c r="D835" s="19"/>
      <c r="E835" s="34"/>
    </row>
    <row r="836" spans="3:5">
      <c r="C836" s="98"/>
      <c r="D836" s="19"/>
      <c r="E836" s="34"/>
    </row>
    <row r="837" spans="3:5">
      <c r="C837" s="98"/>
      <c r="D837" s="19"/>
      <c r="E837" s="34"/>
    </row>
    <row r="838" spans="3:5">
      <c r="C838" s="98"/>
      <c r="D838" s="19"/>
      <c r="E838" s="34"/>
    </row>
    <row r="839" spans="3:5">
      <c r="C839" s="98"/>
      <c r="D839" s="19"/>
      <c r="E839" s="34"/>
    </row>
    <row r="840" spans="3:5">
      <c r="C840" s="98"/>
      <c r="D840" s="19"/>
      <c r="E840" s="34"/>
    </row>
    <row r="841" spans="3:5">
      <c r="C841" s="98"/>
      <c r="D841" s="19"/>
      <c r="E841" s="34"/>
    </row>
    <row r="842" spans="3:5">
      <c r="C842" s="98"/>
      <c r="D842" s="19"/>
      <c r="E842" s="34"/>
    </row>
    <row r="843" spans="3:5">
      <c r="C843" s="98"/>
      <c r="D843" s="19"/>
      <c r="E843" s="34"/>
    </row>
    <row r="844" spans="3:5">
      <c r="C844" s="98"/>
      <c r="D844" s="19"/>
      <c r="E844" s="34"/>
    </row>
    <row r="845" spans="3:5">
      <c r="C845" s="98"/>
      <c r="D845" s="19"/>
      <c r="E845" s="34"/>
    </row>
    <row r="846" spans="3:5">
      <c r="C846" s="98"/>
      <c r="D846" s="19"/>
      <c r="E846" s="34"/>
    </row>
    <row r="847" spans="3:5">
      <c r="C847" s="98"/>
      <c r="D847" s="19"/>
      <c r="E847" s="34"/>
    </row>
    <row r="848" spans="3:5">
      <c r="C848" s="98"/>
      <c r="D848" s="19"/>
      <c r="E848" s="34"/>
    </row>
    <row r="849" spans="3:5">
      <c r="C849" s="98"/>
      <c r="D849" s="19"/>
      <c r="E849" s="34"/>
    </row>
    <row r="850" spans="3:5">
      <c r="C850" s="98"/>
      <c r="D850" s="19"/>
      <c r="E850" s="34"/>
    </row>
    <row r="851" spans="3:5">
      <c r="C851" s="98"/>
      <c r="D851" s="19"/>
      <c r="E851" s="34"/>
    </row>
    <row r="852" spans="3:5">
      <c r="C852" s="98"/>
      <c r="D852" s="19"/>
      <c r="E852" s="34"/>
    </row>
    <row r="853" spans="3:5">
      <c r="C853" s="98"/>
      <c r="D853" s="19"/>
      <c r="E853" s="34"/>
    </row>
    <row r="854" spans="3:5">
      <c r="C854" s="98"/>
      <c r="D854" s="19"/>
      <c r="E854" s="34"/>
    </row>
    <row r="855" spans="3:5">
      <c r="C855" s="98"/>
      <c r="D855" s="19"/>
      <c r="E855" s="34"/>
    </row>
    <row r="856" spans="3:5">
      <c r="C856" s="98"/>
      <c r="D856" s="19"/>
      <c r="E856" s="34"/>
    </row>
    <row r="857" spans="3:5">
      <c r="C857" s="98"/>
      <c r="D857" s="19"/>
      <c r="E857" s="34"/>
    </row>
    <row r="858" spans="3:5">
      <c r="C858" s="98"/>
      <c r="D858" s="19"/>
      <c r="E858" s="34"/>
    </row>
    <row r="859" spans="3:5">
      <c r="C859" s="98"/>
      <c r="D859" s="19"/>
      <c r="E859" s="34"/>
    </row>
    <row r="860" spans="3:5">
      <c r="C860" s="98"/>
      <c r="D860" s="19"/>
      <c r="E860" s="34"/>
    </row>
    <row r="861" spans="3:5">
      <c r="C861" s="98"/>
      <c r="D861" s="19"/>
      <c r="E861" s="34"/>
    </row>
    <row r="862" spans="3:5">
      <c r="C862" s="98"/>
      <c r="D862" s="19"/>
      <c r="E862" s="34"/>
    </row>
    <row r="863" spans="3:5">
      <c r="C863" s="98"/>
      <c r="D863" s="19"/>
      <c r="E863" s="34"/>
    </row>
    <row r="864" spans="3:5">
      <c r="C864" s="98"/>
      <c r="D864" s="19"/>
      <c r="E864" s="34"/>
    </row>
    <row r="865" spans="3:5">
      <c r="C865" s="98"/>
      <c r="D865" s="19"/>
      <c r="E865" s="34"/>
    </row>
    <row r="866" spans="3:5">
      <c r="C866" s="98"/>
      <c r="D866" s="19"/>
      <c r="E866" s="34"/>
    </row>
    <row r="867" spans="3:5">
      <c r="C867" s="98"/>
      <c r="D867" s="19"/>
      <c r="E867" s="34"/>
    </row>
    <row r="868" spans="3:5">
      <c r="C868" s="98"/>
      <c r="D868" s="19"/>
      <c r="E868" s="34"/>
    </row>
    <row r="869" spans="3:5">
      <c r="C869" s="98"/>
      <c r="D869" s="19"/>
      <c r="E869" s="34"/>
    </row>
    <row r="870" spans="3:5">
      <c r="C870" s="98"/>
      <c r="D870" s="19"/>
      <c r="E870" s="34"/>
    </row>
    <row r="871" spans="3:5">
      <c r="C871" s="98"/>
      <c r="D871" s="19"/>
      <c r="E871" s="34"/>
    </row>
    <row r="872" spans="3:5">
      <c r="C872" s="98"/>
      <c r="D872" s="19"/>
      <c r="E872" s="34"/>
    </row>
    <row r="873" spans="3:5">
      <c r="C873" s="98"/>
      <c r="D873" s="19"/>
      <c r="E873" s="34"/>
    </row>
    <row r="874" spans="3:5">
      <c r="C874" s="98"/>
      <c r="D874" s="19"/>
      <c r="E874" s="34"/>
    </row>
    <row r="875" spans="3:5">
      <c r="C875" s="98"/>
      <c r="D875" s="19"/>
      <c r="E875" s="34"/>
    </row>
    <row r="876" spans="3:5">
      <c r="C876" s="98"/>
      <c r="D876" s="19"/>
      <c r="E876" s="34"/>
    </row>
    <row r="877" spans="3:5">
      <c r="C877" s="98"/>
      <c r="D877" s="19"/>
      <c r="E877" s="34"/>
    </row>
    <row r="878" spans="3:5">
      <c r="C878" s="98"/>
      <c r="D878" s="19"/>
      <c r="E878" s="34"/>
    </row>
    <row r="879" spans="3:5">
      <c r="C879" s="98"/>
      <c r="D879" s="19"/>
      <c r="E879" s="34"/>
    </row>
    <row r="880" spans="3:5">
      <c r="C880" s="98"/>
      <c r="D880" s="19"/>
      <c r="E880" s="34"/>
    </row>
    <row r="881" spans="3:5">
      <c r="C881" s="98"/>
      <c r="D881" s="19"/>
      <c r="E881" s="34"/>
    </row>
    <row r="882" spans="3:5">
      <c r="C882" s="98"/>
      <c r="D882" s="19"/>
      <c r="E882" s="34"/>
    </row>
    <row r="883" spans="3:5">
      <c r="C883" s="98"/>
      <c r="D883" s="19"/>
      <c r="E883" s="34"/>
    </row>
    <row r="884" spans="3:5">
      <c r="C884" s="98"/>
      <c r="D884" s="19"/>
      <c r="E884" s="34"/>
    </row>
    <row r="885" spans="3:5">
      <c r="C885" s="98"/>
      <c r="D885" s="19"/>
      <c r="E885" s="34"/>
    </row>
    <row r="886" spans="3:5">
      <c r="C886" s="98"/>
      <c r="D886" s="19"/>
      <c r="E886" s="34"/>
    </row>
    <row r="887" spans="3:5">
      <c r="C887" s="98"/>
      <c r="D887" s="19"/>
      <c r="E887" s="34"/>
    </row>
    <row r="888" spans="3:5">
      <c r="C888" s="98"/>
      <c r="D888" s="19"/>
      <c r="E888" s="34"/>
    </row>
    <row r="889" spans="3:5">
      <c r="C889" s="98"/>
      <c r="D889" s="19"/>
      <c r="E889" s="34"/>
    </row>
    <row r="890" spans="3:5">
      <c r="C890" s="98"/>
      <c r="D890" s="19"/>
      <c r="E890" s="34"/>
    </row>
    <row r="891" spans="3:5">
      <c r="C891" s="98"/>
      <c r="D891" s="19"/>
      <c r="E891" s="34"/>
    </row>
    <row r="892" spans="3:5">
      <c r="C892" s="98"/>
      <c r="D892" s="19"/>
      <c r="E892" s="34"/>
    </row>
    <row r="893" spans="3:5">
      <c r="C893" s="98"/>
      <c r="D893" s="19"/>
      <c r="E893" s="34"/>
    </row>
    <row r="894" spans="3:5">
      <c r="C894" s="98"/>
      <c r="D894" s="19"/>
      <c r="E894" s="34"/>
    </row>
    <row r="895" spans="3:5">
      <c r="C895" s="98"/>
      <c r="D895" s="19"/>
      <c r="E895" s="34"/>
    </row>
    <row r="896" spans="3:5">
      <c r="C896" s="98"/>
      <c r="D896" s="19"/>
      <c r="E896" s="34"/>
    </row>
    <row r="897" spans="3:5">
      <c r="C897" s="98"/>
      <c r="D897" s="19"/>
      <c r="E897" s="34"/>
    </row>
    <row r="898" spans="3:5">
      <c r="C898" s="98"/>
      <c r="D898" s="19"/>
      <c r="E898" s="34"/>
    </row>
    <row r="899" spans="3:5">
      <c r="C899" s="98"/>
      <c r="D899" s="19"/>
      <c r="E899" s="34"/>
    </row>
    <row r="900" spans="3:5">
      <c r="C900" s="98"/>
      <c r="D900" s="19"/>
      <c r="E900" s="34"/>
    </row>
    <row r="901" spans="3:5">
      <c r="C901" s="98"/>
      <c r="D901" s="19"/>
      <c r="E901" s="34"/>
    </row>
    <row r="902" spans="3:5">
      <c r="C902" s="98"/>
      <c r="D902" s="19"/>
      <c r="E902" s="34"/>
    </row>
    <row r="903" spans="3:5">
      <c r="C903" s="98"/>
      <c r="D903" s="19"/>
      <c r="E903" s="34"/>
    </row>
    <row r="904" spans="3:5">
      <c r="C904" s="98"/>
      <c r="D904" s="19"/>
      <c r="E904" s="34"/>
    </row>
    <row r="905" spans="3:5">
      <c r="C905" s="98"/>
      <c r="D905" s="19"/>
      <c r="E905" s="34"/>
    </row>
    <row r="906" spans="3:5">
      <c r="C906" s="98"/>
      <c r="D906" s="19"/>
      <c r="E906" s="34"/>
    </row>
    <row r="907" spans="3:5">
      <c r="C907" s="98"/>
      <c r="D907" s="19"/>
      <c r="E907" s="34"/>
    </row>
    <row r="908" spans="3:5">
      <c r="C908" s="98"/>
      <c r="D908" s="19"/>
      <c r="E908" s="34"/>
    </row>
    <row r="909" spans="3:5">
      <c r="C909" s="98"/>
      <c r="D909" s="19"/>
      <c r="E909" s="34"/>
    </row>
    <row r="910" spans="3:5">
      <c r="C910" s="98"/>
      <c r="D910" s="19"/>
      <c r="E910" s="34"/>
    </row>
    <row r="911" spans="3:5">
      <c r="C911" s="98"/>
      <c r="D911" s="19"/>
      <c r="E911" s="34"/>
    </row>
    <row r="912" spans="3:5">
      <c r="C912" s="98"/>
      <c r="D912" s="19"/>
      <c r="E912" s="34"/>
    </row>
    <row r="913" spans="3:5">
      <c r="C913" s="98"/>
      <c r="D913" s="19"/>
      <c r="E913" s="34"/>
    </row>
    <row r="914" spans="3:5">
      <c r="C914" s="98"/>
      <c r="D914" s="19"/>
      <c r="E914" s="34"/>
    </row>
    <row r="915" spans="3:5">
      <c r="C915" s="98"/>
      <c r="D915" s="19"/>
      <c r="E915" s="34"/>
    </row>
    <row r="916" spans="3:5">
      <c r="C916" s="98"/>
      <c r="D916" s="19"/>
      <c r="E916" s="34"/>
    </row>
    <row r="917" spans="3:5">
      <c r="C917" s="98"/>
      <c r="D917" s="19"/>
      <c r="E917" s="34"/>
    </row>
    <row r="918" spans="3:5">
      <c r="C918" s="98"/>
      <c r="D918" s="19"/>
      <c r="E918" s="34"/>
    </row>
    <row r="919" spans="3:5">
      <c r="C919" s="98"/>
      <c r="D919" s="19"/>
      <c r="E919" s="34"/>
    </row>
    <row r="920" spans="3:5">
      <c r="C920" s="98"/>
      <c r="D920" s="19"/>
      <c r="E920" s="34"/>
    </row>
    <row r="921" spans="3:5">
      <c r="C921" s="98"/>
      <c r="D921" s="19"/>
      <c r="E921" s="34"/>
    </row>
    <row r="922" spans="3:5">
      <c r="C922" s="98"/>
      <c r="D922" s="19"/>
      <c r="E922" s="34"/>
    </row>
    <row r="923" spans="3:5">
      <c r="C923" s="98"/>
      <c r="D923" s="19"/>
      <c r="E923" s="34"/>
    </row>
    <row r="924" spans="3:5">
      <c r="C924" s="98"/>
      <c r="D924" s="19"/>
      <c r="E924" s="34"/>
    </row>
    <row r="925" spans="3:5">
      <c r="C925" s="98"/>
      <c r="D925" s="19"/>
      <c r="E925" s="34"/>
    </row>
    <row r="926" spans="3:5">
      <c r="C926" s="98"/>
      <c r="D926" s="19"/>
      <c r="E926" s="34"/>
    </row>
    <row r="927" spans="3:5">
      <c r="C927" s="98"/>
      <c r="D927" s="19"/>
      <c r="E927" s="34"/>
    </row>
    <row r="928" spans="3:5">
      <c r="C928" s="98"/>
      <c r="D928" s="19"/>
      <c r="E928" s="34"/>
    </row>
    <row r="929" spans="3:5">
      <c r="C929" s="98"/>
      <c r="D929" s="19"/>
      <c r="E929" s="34"/>
    </row>
    <row r="930" spans="3:5">
      <c r="C930" s="98"/>
      <c r="D930" s="19"/>
      <c r="E930" s="34"/>
    </row>
    <row r="931" spans="3:5">
      <c r="C931" s="98"/>
      <c r="D931" s="19"/>
      <c r="E931" s="34"/>
    </row>
    <row r="932" spans="3:5">
      <c r="C932" s="98"/>
      <c r="D932" s="19"/>
      <c r="E932" s="34"/>
    </row>
    <row r="933" spans="3:5">
      <c r="C933" s="98"/>
      <c r="D933" s="19"/>
      <c r="E933" s="34"/>
    </row>
    <row r="934" spans="3:5">
      <c r="C934" s="98"/>
      <c r="D934" s="19"/>
      <c r="E934" s="34"/>
    </row>
    <row r="935" spans="3:5">
      <c r="C935" s="98"/>
      <c r="D935" s="19"/>
      <c r="E935" s="34"/>
    </row>
    <row r="936" spans="3:5">
      <c r="C936" s="98"/>
      <c r="D936" s="19"/>
      <c r="E936" s="34"/>
    </row>
    <row r="937" spans="3:5">
      <c r="C937" s="98"/>
      <c r="D937" s="19"/>
      <c r="E937" s="34"/>
    </row>
    <row r="938" spans="3:5">
      <c r="C938" s="98"/>
      <c r="D938" s="19"/>
      <c r="E938" s="34"/>
    </row>
    <row r="939" spans="3:5">
      <c r="C939" s="98"/>
      <c r="D939" s="19"/>
      <c r="E939" s="34"/>
    </row>
    <row r="940" spans="3:5">
      <c r="C940" s="98"/>
      <c r="D940" s="19"/>
      <c r="E940" s="34"/>
    </row>
    <row r="941" spans="3:5">
      <c r="C941" s="98"/>
      <c r="D941" s="19"/>
      <c r="E941" s="34"/>
    </row>
    <row r="942" spans="3:5">
      <c r="C942" s="98"/>
      <c r="D942" s="19"/>
      <c r="E942" s="34"/>
    </row>
    <row r="943" spans="3:5">
      <c r="C943" s="98"/>
      <c r="D943" s="19"/>
      <c r="E943" s="34"/>
    </row>
    <row r="944" spans="3:5">
      <c r="C944" s="98"/>
      <c r="D944" s="19"/>
      <c r="E944" s="34"/>
    </row>
    <row r="945" spans="3:5">
      <c r="C945" s="98"/>
      <c r="D945" s="19"/>
      <c r="E945" s="34"/>
    </row>
    <row r="946" spans="3:5">
      <c r="C946" s="98"/>
      <c r="D946" s="19"/>
      <c r="E946" s="34"/>
    </row>
    <row r="947" spans="3:5">
      <c r="C947" s="98"/>
      <c r="D947" s="19"/>
      <c r="E947" s="34"/>
    </row>
    <row r="948" spans="3:5">
      <c r="C948" s="98"/>
      <c r="D948" s="19"/>
      <c r="E948" s="34"/>
    </row>
    <row r="949" spans="3:5">
      <c r="C949" s="98"/>
      <c r="D949" s="19"/>
      <c r="E949" s="34"/>
    </row>
    <row r="950" spans="3:5">
      <c r="C950" s="98"/>
      <c r="D950" s="19"/>
      <c r="E950" s="34"/>
    </row>
    <row r="951" spans="3:5">
      <c r="C951" s="98"/>
      <c r="D951" s="19"/>
      <c r="E951" s="34"/>
    </row>
    <row r="952" spans="3:5">
      <c r="C952" s="98"/>
      <c r="D952" s="19"/>
      <c r="E952" s="34"/>
    </row>
    <row r="953" spans="3:5">
      <c r="C953" s="98"/>
      <c r="D953" s="19"/>
      <c r="E953" s="34"/>
    </row>
    <row r="954" spans="3:5">
      <c r="C954" s="98"/>
      <c r="D954" s="19"/>
      <c r="E954" s="34"/>
    </row>
    <row r="955" spans="3:5">
      <c r="C955" s="98"/>
      <c r="D955" s="19"/>
      <c r="E955" s="34"/>
    </row>
    <row r="956" spans="3:5">
      <c r="C956" s="98"/>
      <c r="D956" s="19"/>
      <c r="E956" s="34"/>
    </row>
    <row r="957" spans="3:5">
      <c r="C957" s="98"/>
      <c r="D957" s="19"/>
      <c r="E957" s="34"/>
    </row>
    <row r="958" spans="3:5">
      <c r="C958" s="98"/>
      <c r="D958" s="19"/>
      <c r="E958" s="34"/>
    </row>
    <row r="959" spans="3:5">
      <c r="C959" s="98"/>
      <c r="D959" s="19"/>
      <c r="E959" s="34"/>
    </row>
    <row r="960" spans="3:5">
      <c r="C960" s="98"/>
      <c r="D960" s="19"/>
      <c r="E960" s="34"/>
    </row>
    <row r="961" spans="3:5">
      <c r="C961" s="98"/>
      <c r="D961" s="19"/>
      <c r="E961" s="34"/>
    </row>
    <row r="962" spans="3:5">
      <c r="C962" s="98"/>
      <c r="D962" s="19"/>
      <c r="E962" s="34"/>
    </row>
    <row r="963" spans="3:5">
      <c r="C963" s="98"/>
      <c r="D963" s="19"/>
      <c r="E963" s="34"/>
    </row>
    <row r="964" spans="3:5">
      <c r="C964" s="98"/>
      <c r="D964" s="19"/>
      <c r="E964" s="34"/>
    </row>
    <row r="965" spans="3:5">
      <c r="C965" s="98"/>
      <c r="D965" s="19"/>
      <c r="E965" s="34"/>
    </row>
    <row r="966" spans="3:5">
      <c r="C966" s="98"/>
      <c r="D966" s="19"/>
      <c r="E966" s="34"/>
    </row>
    <row r="967" spans="3:5">
      <c r="C967" s="98"/>
      <c r="D967" s="19"/>
      <c r="E967" s="34"/>
    </row>
    <row r="968" spans="3:5">
      <c r="C968" s="98"/>
      <c r="D968" s="19"/>
      <c r="E968" s="34"/>
    </row>
    <row r="969" spans="3:5">
      <c r="C969" s="98"/>
      <c r="D969" s="19"/>
      <c r="E969" s="34"/>
    </row>
    <row r="970" spans="3:5">
      <c r="C970" s="98"/>
      <c r="D970" s="19"/>
      <c r="E970" s="34"/>
    </row>
    <row r="971" spans="3:5">
      <c r="C971" s="98"/>
      <c r="D971" s="19"/>
      <c r="E971" s="34"/>
    </row>
    <row r="972" spans="3:5">
      <c r="C972" s="98"/>
      <c r="D972" s="19"/>
      <c r="E972" s="34"/>
    </row>
    <row r="973" spans="3:5">
      <c r="C973" s="98"/>
      <c r="D973" s="19"/>
      <c r="E973" s="34"/>
    </row>
    <row r="974" spans="3:5">
      <c r="C974" s="98"/>
      <c r="D974" s="19"/>
      <c r="E974" s="34"/>
    </row>
  </sheetData>
  <hyperlinks>
    <hyperlink ref="D47" r:id="rId1"/>
    <hyperlink ref="D48" r:id="rId2"/>
    <hyperlink ref="D87" r:id="rId3"/>
    <hyperlink ref="D106" r:id="rId4"/>
    <hyperlink ref="D107" r:id="rId5"/>
    <hyperlink ref="D108" r:id="rId6"/>
    <hyperlink ref="D110" r:id="rId7"/>
    <hyperlink ref="D114" r:id="rId8"/>
    <hyperlink ref="D142" r:id="rId9"/>
    <hyperlink ref="D143" r:id="rId10"/>
    <hyperlink ref="D150" r:id="rId11"/>
    <hyperlink ref="D151" r:id="rId12"/>
    <hyperlink ref="D169" r:id="rId13"/>
    <hyperlink ref="D180" r:id="rId14"/>
    <hyperlink ref="D181" r:id="rId15"/>
    <hyperlink ref="D182" r:id="rId16"/>
    <hyperlink ref="D183" r:id="rId17"/>
    <hyperlink ref="D184" r:id="rId18"/>
    <hyperlink ref="D185" r:id="rId19"/>
    <hyperlink ref="D186" r:id="rId20"/>
    <hyperlink ref="D187" r:id="rId21"/>
    <hyperlink ref="D188" r:id="rId22"/>
    <hyperlink ref="D189" r:id="rId23"/>
    <hyperlink ref="D190" r:id="rId24"/>
    <hyperlink ref="D198" r:id="rId25"/>
    <hyperlink ref="D199" r:id="rId26"/>
    <hyperlink ref="D201" r:id="rId27"/>
    <hyperlink ref="D202" r:id="rId28"/>
    <hyperlink ref="D207" r:id="rId29"/>
    <hyperlink ref="D208" r:id="rId30"/>
    <hyperlink ref="D209" r:id="rId31"/>
    <hyperlink ref="D212" r:id="rId32"/>
    <hyperlink ref="D213" r:id="rId33"/>
    <hyperlink ref="D217" r:id="rId34"/>
    <hyperlink ref="D218" r:id="rId35"/>
    <hyperlink ref="D220" r:id="rId36"/>
    <hyperlink ref="D227" r:id="rId37"/>
    <hyperlink ref="D228" r:id="rId38"/>
    <hyperlink ref="D229" r:id="rId39"/>
    <hyperlink ref="D230" r:id="rId40"/>
    <hyperlink ref="D231" r:id="rId41"/>
    <hyperlink ref="D232" r:id="rId42"/>
    <hyperlink ref="D233" r:id="rId43"/>
    <hyperlink ref="D234" r:id="rId44"/>
    <hyperlink ref="D235" r:id="rId45"/>
  </hyperlinks>
  <pageMargins left="0.7" right="0.7" top="0.75" bottom="0.75" header="0.3" footer="0.3"/>
  <pageSetup orientation="portrait" r:id="rId46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outlinePr summaryBelow="0" summaryRight="0"/>
    <pageSetUpPr fitToPage="1"/>
  </sheetPr>
  <dimension ref="A1:W1054"/>
  <sheetViews>
    <sheetView workbookViewId="0">
      <selection activeCell="G6" sqref="G6"/>
    </sheetView>
  </sheetViews>
  <sheetFormatPr defaultColWidth="12.5703125" defaultRowHeight="15.75" customHeight="1"/>
  <cols>
    <col min="1" max="1" width="8.5703125" style="244" customWidth="1"/>
    <col min="2" max="2" width="27" style="244" customWidth="1"/>
    <col min="3" max="3" width="13.7109375" style="244" customWidth="1"/>
    <col min="4" max="4" width="19.5703125" style="244" customWidth="1"/>
    <col min="5" max="5" width="13.140625" style="244" customWidth="1"/>
    <col min="6" max="6" width="14.7109375" style="244" customWidth="1"/>
    <col min="7" max="7" width="53" style="244" customWidth="1"/>
    <col min="8" max="8" width="14.5703125" style="244" customWidth="1"/>
    <col min="9" max="9" width="12.5703125" style="244"/>
    <col min="10" max="10" width="17.42578125" style="244" customWidth="1"/>
    <col min="11" max="11" width="20.7109375" style="244" customWidth="1"/>
    <col min="12" max="16384" width="12.5703125" style="244"/>
  </cols>
  <sheetData>
    <row r="1" spans="1:13">
      <c r="A1" s="382" t="s">
        <v>1181</v>
      </c>
      <c r="B1" s="383"/>
      <c r="C1" s="383"/>
      <c r="D1" s="383"/>
      <c r="E1" s="383"/>
      <c r="F1" s="383"/>
      <c r="G1" s="383"/>
      <c r="I1" s="272"/>
      <c r="J1" s="272"/>
      <c r="L1" s="270"/>
    </row>
    <row r="2" spans="1:13">
      <c r="A2" s="384" t="s">
        <v>1182</v>
      </c>
      <c r="B2" s="385"/>
      <c r="C2" s="385"/>
      <c r="D2" s="385"/>
      <c r="E2" s="385"/>
      <c r="F2" s="385"/>
      <c r="G2" s="385"/>
      <c r="H2" s="385"/>
      <c r="I2" s="385"/>
      <c r="J2" s="273"/>
      <c r="L2" s="270"/>
    </row>
    <row r="3" spans="1:13">
      <c r="A3" s="243"/>
      <c r="B3" s="272"/>
      <c r="C3" s="273"/>
      <c r="D3" s="273"/>
      <c r="E3" s="274"/>
      <c r="F3" s="273"/>
      <c r="G3" s="273"/>
      <c r="H3" s="273"/>
      <c r="I3" s="273"/>
      <c r="J3" s="273"/>
      <c r="L3" s="270"/>
    </row>
    <row r="4" spans="1:13" ht="113.25" customHeight="1">
      <c r="A4" s="275" t="s">
        <v>1183</v>
      </c>
      <c r="B4" s="276" t="s">
        <v>1184</v>
      </c>
      <c r="C4" s="276" t="s">
        <v>1185</v>
      </c>
      <c r="D4" s="276" t="s">
        <v>6</v>
      </c>
      <c r="E4" s="261" t="s">
        <v>1186</v>
      </c>
      <c r="F4" s="271" t="s">
        <v>9</v>
      </c>
      <c r="G4" s="258" t="s">
        <v>1187</v>
      </c>
      <c r="H4" s="277" t="s">
        <v>1188</v>
      </c>
      <c r="I4" s="277" t="s">
        <v>1189</v>
      </c>
      <c r="J4" s="264" t="s">
        <v>1190</v>
      </c>
      <c r="K4" s="202"/>
      <c r="L4" s="270"/>
    </row>
    <row r="5" spans="1:13">
      <c r="A5" s="199">
        <v>1</v>
      </c>
      <c r="B5" s="200" t="s">
        <v>17</v>
      </c>
      <c r="C5" s="201" t="s">
        <v>18</v>
      </c>
      <c r="D5" s="202" t="s">
        <v>19</v>
      </c>
      <c r="E5" s="203">
        <v>40669</v>
      </c>
      <c r="F5" s="199" t="s">
        <v>20</v>
      </c>
      <c r="G5" s="202" t="s">
        <v>19</v>
      </c>
      <c r="H5" s="252">
        <v>7</v>
      </c>
      <c r="I5" s="201" t="s">
        <v>22</v>
      </c>
      <c r="J5" s="203">
        <v>43251</v>
      </c>
      <c r="K5" s="202" t="str">
        <f t="shared" ref="K5:K37" si="0">DATEDIF(E5,J5,"Y")&amp;"Years "&amp;DATEDIF(E5,J5,"YM")&amp;"Months"</f>
        <v>7Years 0Months</v>
      </c>
      <c r="L5" s="278">
        <f>DATEDIF(E5,J5,"m")</f>
        <v>84</v>
      </c>
      <c r="M5" s="245">
        <f>L5/12</f>
        <v>7</v>
      </c>
    </row>
    <row r="6" spans="1:13">
      <c r="A6" s="199">
        <v>2</v>
      </c>
      <c r="B6" s="200" t="s">
        <v>23</v>
      </c>
      <c r="C6" s="201" t="s">
        <v>24</v>
      </c>
      <c r="D6" s="202" t="s">
        <v>65</v>
      </c>
      <c r="E6" s="203">
        <v>35599</v>
      </c>
      <c r="F6" s="199" t="s">
        <v>20</v>
      </c>
      <c r="G6" s="202" t="s">
        <v>26</v>
      </c>
      <c r="H6" s="252">
        <v>20.916666666666668</v>
      </c>
      <c r="I6" s="201" t="s">
        <v>22</v>
      </c>
      <c r="J6" s="203">
        <v>43251</v>
      </c>
      <c r="K6" s="202" t="str">
        <f t="shared" si="0"/>
        <v>20Years 11Months</v>
      </c>
      <c r="L6" s="278">
        <f t="shared" ref="L6:L69" si="1">DATEDIF(E6,J6,"m")</f>
        <v>251</v>
      </c>
      <c r="M6" s="245">
        <f t="shared" ref="M6:M69" si="2">L6/12</f>
        <v>20.916666666666668</v>
      </c>
    </row>
    <row r="7" spans="1:13">
      <c r="A7" s="199">
        <v>3</v>
      </c>
      <c r="B7" s="200" t="s">
        <v>488</v>
      </c>
      <c r="C7" s="201" t="s">
        <v>61</v>
      </c>
      <c r="D7" s="202" t="s">
        <v>30</v>
      </c>
      <c r="E7" s="203">
        <v>38882</v>
      </c>
      <c r="F7" s="199" t="s">
        <v>20</v>
      </c>
      <c r="G7" s="202" t="s">
        <v>26</v>
      </c>
      <c r="H7" s="252">
        <v>11.916666666666666</v>
      </c>
      <c r="I7" s="201" t="s">
        <v>22</v>
      </c>
      <c r="J7" s="203">
        <v>43251</v>
      </c>
      <c r="K7" s="202" t="str">
        <f t="shared" si="0"/>
        <v>11Years 11Months</v>
      </c>
      <c r="L7" s="278">
        <f t="shared" si="1"/>
        <v>143</v>
      </c>
      <c r="M7" s="245">
        <f t="shared" si="2"/>
        <v>11.916666666666666</v>
      </c>
    </row>
    <row r="8" spans="1:13">
      <c r="A8" s="199">
        <v>4</v>
      </c>
      <c r="B8" s="200" t="s">
        <v>486</v>
      </c>
      <c r="C8" s="201" t="s">
        <v>487</v>
      </c>
      <c r="D8" s="202" t="s">
        <v>30</v>
      </c>
      <c r="E8" s="203">
        <v>40000</v>
      </c>
      <c r="F8" s="199" t="s">
        <v>20</v>
      </c>
      <c r="G8" s="202" t="s">
        <v>26</v>
      </c>
      <c r="H8" s="252">
        <v>8.8333333333333339</v>
      </c>
      <c r="I8" s="201" t="s">
        <v>22</v>
      </c>
      <c r="J8" s="203">
        <v>43251</v>
      </c>
      <c r="K8" s="202" t="str">
        <f t="shared" si="0"/>
        <v>8Years 10Months</v>
      </c>
      <c r="L8" s="278">
        <f t="shared" si="1"/>
        <v>106</v>
      </c>
      <c r="M8" s="245">
        <f t="shared" si="2"/>
        <v>8.8333333333333339</v>
      </c>
    </row>
    <row r="9" spans="1:13">
      <c r="A9" s="199">
        <v>5</v>
      </c>
      <c r="B9" s="200" t="s">
        <v>28</v>
      </c>
      <c r="C9" s="201" t="s">
        <v>29</v>
      </c>
      <c r="D9" s="202" t="s">
        <v>30</v>
      </c>
      <c r="E9" s="203">
        <v>41127</v>
      </c>
      <c r="F9" s="199" t="s">
        <v>20</v>
      </c>
      <c r="G9" s="202" t="s">
        <v>26</v>
      </c>
      <c r="H9" s="252">
        <v>5.75</v>
      </c>
      <c r="I9" s="201" t="s">
        <v>22</v>
      </c>
      <c r="J9" s="203">
        <v>43251</v>
      </c>
      <c r="K9" s="202" t="str">
        <f t="shared" si="0"/>
        <v>5Years 9Months</v>
      </c>
      <c r="L9" s="278">
        <f t="shared" si="1"/>
        <v>69</v>
      </c>
      <c r="M9" s="245">
        <f t="shared" si="2"/>
        <v>5.75</v>
      </c>
    </row>
    <row r="10" spans="1:13">
      <c r="A10" s="199">
        <v>6</v>
      </c>
      <c r="B10" s="200" t="s">
        <v>32</v>
      </c>
      <c r="C10" s="201" t="s">
        <v>33</v>
      </c>
      <c r="D10" s="202" t="s">
        <v>30</v>
      </c>
      <c r="E10" s="203">
        <v>41435</v>
      </c>
      <c r="F10" s="199" t="s">
        <v>20</v>
      </c>
      <c r="G10" s="202" t="s">
        <v>26</v>
      </c>
      <c r="H10" s="252">
        <v>4.916666666666667</v>
      </c>
      <c r="I10" s="201" t="s">
        <v>22</v>
      </c>
      <c r="J10" s="203">
        <v>43251</v>
      </c>
      <c r="K10" s="202" t="str">
        <f t="shared" si="0"/>
        <v>4Years 11Months</v>
      </c>
      <c r="L10" s="278">
        <f t="shared" si="1"/>
        <v>59</v>
      </c>
      <c r="M10" s="245">
        <f t="shared" si="2"/>
        <v>4.916666666666667</v>
      </c>
    </row>
    <row r="11" spans="1:13">
      <c r="A11" s="199">
        <v>7</v>
      </c>
      <c r="B11" s="200" t="s">
        <v>480</v>
      </c>
      <c r="C11" s="201" t="s">
        <v>481</v>
      </c>
      <c r="D11" s="202" t="s">
        <v>30</v>
      </c>
      <c r="E11" s="203">
        <v>42167</v>
      </c>
      <c r="F11" s="199" t="s">
        <v>20</v>
      </c>
      <c r="G11" s="202" t="s">
        <v>26</v>
      </c>
      <c r="H11" s="252">
        <v>2.9166666666666665</v>
      </c>
      <c r="I11" s="201" t="s">
        <v>22</v>
      </c>
      <c r="J11" s="203">
        <v>43251</v>
      </c>
      <c r="K11" s="202" t="str">
        <f t="shared" si="0"/>
        <v>2Years 11Months</v>
      </c>
      <c r="L11" s="278">
        <f t="shared" si="1"/>
        <v>35</v>
      </c>
      <c r="M11" s="245">
        <f t="shared" si="2"/>
        <v>2.9166666666666665</v>
      </c>
    </row>
    <row r="12" spans="1:13">
      <c r="A12" s="199">
        <v>8</v>
      </c>
      <c r="B12" s="200" t="s">
        <v>35</v>
      </c>
      <c r="C12" s="201" t="s">
        <v>36</v>
      </c>
      <c r="D12" s="202" t="s">
        <v>30</v>
      </c>
      <c r="E12" s="203">
        <v>42221</v>
      </c>
      <c r="F12" s="199" t="s">
        <v>20</v>
      </c>
      <c r="G12" s="202" t="s">
        <v>26</v>
      </c>
      <c r="H12" s="252">
        <v>2.75</v>
      </c>
      <c r="I12" s="201" t="s">
        <v>22</v>
      </c>
      <c r="J12" s="203">
        <v>43251</v>
      </c>
      <c r="K12" s="202" t="str">
        <f t="shared" si="0"/>
        <v>2Years 9Months</v>
      </c>
      <c r="L12" s="278">
        <f t="shared" si="1"/>
        <v>33</v>
      </c>
      <c r="M12" s="245">
        <f t="shared" si="2"/>
        <v>2.75</v>
      </c>
    </row>
    <row r="13" spans="1:13">
      <c r="A13" s="199">
        <v>9</v>
      </c>
      <c r="B13" s="200" t="s">
        <v>38</v>
      </c>
      <c r="C13" s="201" t="s">
        <v>39</v>
      </c>
      <c r="D13" s="202" t="s">
        <v>30</v>
      </c>
      <c r="E13" s="203">
        <v>42226</v>
      </c>
      <c r="F13" s="199" t="s">
        <v>20</v>
      </c>
      <c r="G13" s="202" t="s">
        <v>26</v>
      </c>
      <c r="H13" s="252">
        <v>2.75</v>
      </c>
      <c r="I13" s="201" t="s">
        <v>22</v>
      </c>
      <c r="J13" s="203">
        <v>43251</v>
      </c>
      <c r="K13" s="202" t="str">
        <f t="shared" si="0"/>
        <v>2Years 9Months</v>
      </c>
      <c r="L13" s="278">
        <f t="shared" si="1"/>
        <v>33</v>
      </c>
      <c r="M13" s="245">
        <f t="shared" si="2"/>
        <v>2.75</v>
      </c>
    </row>
    <row r="14" spans="1:13">
      <c r="A14" s="199">
        <v>10</v>
      </c>
      <c r="B14" s="200" t="s">
        <v>40</v>
      </c>
      <c r="C14" s="201" t="s">
        <v>41</v>
      </c>
      <c r="D14" s="202" t="s">
        <v>30</v>
      </c>
      <c r="E14" s="203">
        <v>42566</v>
      </c>
      <c r="F14" s="199" t="s">
        <v>20</v>
      </c>
      <c r="G14" s="202" t="s">
        <v>26</v>
      </c>
      <c r="H14" s="252">
        <v>1.8333333333333333</v>
      </c>
      <c r="I14" s="201" t="s">
        <v>22</v>
      </c>
      <c r="J14" s="203">
        <v>43251</v>
      </c>
      <c r="K14" s="202" t="str">
        <f t="shared" si="0"/>
        <v>1Years 10Months</v>
      </c>
      <c r="L14" s="278">
        <f t="shared" si="1"/>
        <v>22</v>
      </c>
      <c r="M14" s="245">
        <f t="shared" si="2"/>
        <v>1.8333333333333333</v>
      </c>
    </row>
    <row r="15" spans="1:13">
      <c r="A15" s="199">
        <v>11</v>
      </c>
      <c r="B15" s="200" t="s">
        <v>484</v>
      </c>
      <c r="C15" s="201" t="s">
        <v>485</v>
      </c>
      <c r="D15" s="202" t="s">
        <v>30</v>
      </c>
      <c r="E15" s="203">
        <v>42705</v>
      </c>
      <c r="F15" s="199" t="s">
        <v>20</v>
      </c>
      <c r="G15" s="202" t="s">
        <v>26</v>
      </c>
      <c r="H15" s="252">
        <v>1.4166666666666667</v>
      </c>
      <c r="I15" s="201" t="s">
        <v>22</v>
      </c>
      <c r="J15" s="203">
        <v>43251</v>
      </c>
      <c r="K15" s="202" t="str">
        <f t="shared" si="0"/>
        <v>1Years 5Months</v>
      </c>
      <c r="L15" s="278">
        <f t="shared" si="1"/>
        <v>17</v>
      </c>
      <c r="M15" s="245">
        <f t="shared" si="2"/>
        <v>1.4166666666666667</v>
      </c>
    </row>
    <row r="16" spans="1:13">
      <c r="A16" s="199">
        <v>12</v>
      </c>
      <c r="B16" s="200" t="s">
        <v>489</v>
      </c>
      <c r="C16" s="201" t="s">
        <v>490</v>
      </c>
      <c r="D16" s="202" t="s">
        <v>30</v>
      </c>
      <c r="E16" s="203">
        <v>42531</v>
      </c>
      <c r="F16" s="199" t="s">
        <v>20</v>
      </c>
      <c r="G16" s="202" t="s">
        <v>26</v>
      </c>
      <c r="H16" s="252">
        <v>1.9166666666666667</v>
      </c>
      <c r="I16" s="201" t="s">
        <v>22</v>
      </c>
      <c r="J16" s="203">
        <v>43251</v>
      </c>
      <c r="K16" s="202" t="str">
        <f t="shared" si="0"/>
        <v>1Years 11Months</v>
      </c>
      <c r="L16" s="278">
        <f t="shared" si="1"/>
        <v>23</v>
      </c>
      <c r="M16" s="245">
        <f t="shared" si="2"/>
        <v>1.9166666666666667</v>
      </c>
    </row>
    <row r="17" spans="1:13">
      <c r="A17" s="199">
        <v>13</v>
      </c>
      <c r="B17" s="200" t="s">
        <v>63</v>
      </c>
      <c r="C17" s="201" t="s">
        <v>64</v>
      </c>
      <c r="D17" s="202" t="s">
        <v>65</v>
      </c>
      <c r="E17" s="203">
        <v>38154</v>
      </c>
      <c r="F17" s="199" t="s">
        <v>20</v>
      </c>
      <c r="G17" s="202" t="s">
        <v>66</v>
      </c>
      <c r="H17" s="252">
        <v>13.916666666666666</v>
      </c>
      <c r="I17" s="201" t="s">
        <v>22</v>
      </c>
      <c r="J17" s="203">
        <v>43251</v>
      </c>
      <c r="K17" s="202" t="str">
        <f t="shared" si="0"/>
        <v>13Years 11Months</v>
      </c>
      <c r="L17" s="278">
        <f t="shared" si="1"/>
        <v>167</v>
      </c>
      <c r="M17" s="245">
        <f t="shared" si="2"/>
        <v>13.916666666666666</v>
      </c>
    </row>
    <row r="18" spans="1:13">
      <c r="A18" s="199">
        <v>14</v>
      </c>
      <c r="B18" s="200" t="s">
        <v>73</v>
      </c>
      <c r="C18" s="201" t="s">
        <v>74</v>
      </c>
      <c r="D18" s="202" t="s">
        <v>30</v>
      </c>
      <c r="E18" s="203">
        <v>39601</v>
      </c>
      <c r="F18" s="199" t="s">
        <v>20</v>
      </c>
      <c r="G18" s="202" t="s">
        <v>1191</v>
      </c>
      <c r="H18" s="252">
        <v>9.9166666666666661</v>
      </c>
      <c r="I18" s="201" t="s">
        <v>22</v>
      </c>
      <c r="J18" s="203">
        <v>43251</v>
      </c>
      <c r="K18" s="202" t="str">
        <f t="shared" si="0"/>
        <v>9Years 11Months</v>
      </c>
      <c r="L18" s="278">
        <f t="shared" si="1"/>
        <v>119</v>
      </c>
      <c r="M18" s="245">
        <f t="shared" si="2"/>
        <v>9.9166666666666661</v>
      </c>
    </row>
    <row r="19" spans="1:13">
      <c r="A19" s="199">
        <v>15</v>
      </c>
      <c r="B19" s="200" t="s">
        <v>1192</v>
      </c>
      <c r="C19" s="201" t="s">
        <v>77</v>
      </c>
      <c r="D19" s="202" t="s">
        <v>30</v>
      </c>
      <c r="E19" s="203">
        <v>41435</v>
      </c>
      <c r="F19" s="199" t="s">
        <v>20</v>
      </c>
      <c r="G19" s="202" t="s">
        <v>71</v>
      </c>
      <c r="H19" s="252">
        <v>4.916666666666667</v>
      </c>
      <c r="I19" s="201" t="s">
        <v>22</v>
      </c>
      <c r="J19" s="203">
        <v>43251</v>
      </c>
      <c r="K19" s="202" t="str">
        <f t="shared" si="0"/>
        <v>4Years 11Months</v>
      </c>
      <c r="L19" s="278">
        <f t="shared" si="1"/>
        <v>59</v>
      </c>
      <c r="M19" s="245">
        <f t="shared" si="2"/>
        <v>4.916666666666667</v>
      </c>
    </row>
    <row r="20" spans="1:13">
      <c r="A20" s="199">
        <v>16</v>
      </c>
      <c r="B20" s="200" t="s">
        <v>78</v>
      </c>
      <c r="C20" s="201" t="s">
        <v>79</v>
      </c>
      <c r="D20" s="202" t="s">
        <v>30</v>
      </c>
      <c r="E20" s="203">
        <v>41472</v>
      </c>
      <c r="F20" s="199" t="s">
        <v>20</v>
      </c>
      <c r="G20" s="202" t="s">
        <v>71</v>
      </c>
      <c r="H20" s="252">
        <v>4.833333333333333</v>
      </c>
      <c r="I20" s="201" t="s">
        <v>22</v>
      </c>
      <c r="J20" s="203">
        <v>43251</v>
      </c>
      <c r="K20" s="202" t="str">
        <f t="shared" si="0"/>
        <v>4Years 10Months</v>
      </c>
      <c r="L20" s="278">
        <f t="shared" si="1"/>
        <v>58</v>
      </c>
      <c r="M20" s="245">
        <f t="shared" si="2"/>
        <v>4.833333333333333</v>
      </c>
    </row>
    <row r="21" spans="1:13">
      <c r="A21" s="199">
        <v>17</v>
      </c>
      <c r="B21" s="200" t="s">
        <v>81</v>
      </c>
      <c r="C21" s="201" t="s">
        <v>82</v>
      </c>
      <c r="D21" s="202" t="s">
        <v>30</v>
      </c>
      <c r="E21" s="203">
        <v>42167</v>
      </c>
      <c r="F21" s="199" t="s">
        <v>20</v>
      </c>
      <c r="G21" s="202" t="s">
        <v>71</v>
      </c>
      <c r="H21" s="252">
        <v>2.9166666666666665</v>
      </c>
      <c r="I21" s="201" t="s">
        <v>22</v>
      </c>
      <c r="J21" s="203">
        <v>43251</v>
      </c>
      <c r="K21" s="202" t="str">
        <f t="shared" si="0"/>
        <v>2Years 11Months</v>
      </c>
      <c r="L21" s="278">
        <f t="shared" si="1"/>
        <v>35</v>
      </c>
      <c r="M21" s="245">
        <f t="shared" si="2"/>
        <v>2.9166666666666665</v>
      </c>
    </row>
    <row r="22" spans="1:13">
      <c r="A22" s="199">
        <v>18</v>
      </c>
      <c r="B22" s="200" t="s">
        <v>84</v>
      </c>
      <c r="C22" s="201" t="s">
        <v>85</v>
      </c>
      <c r="D22" s="202" t="s">
        <v>30</v>
      </c>
      <c r="E22" s="203">
        <v>42898</v>
      </c>
      <c r="F22" s="199" t="s">
        <v>20</v>
      </c>
      <c r="G22" s="202" t="s">
        <v>71</v>
      </c>
      <c r="H22" s="252">
        <v>0.91666666666666663</v>
      </c>
      <c r="I22" s="201" t="s">
        <v>22</v>
      </c>
      <c r="J22" s="203">
        <v>43251</v>
      </c>
      <c r="K22" s="202" t="str">
        <f t="shared" si="0"/>
        <v>0Years 11Months</v>
      </c>
      <c r="L22" s="278">
        <f t="shared" si="1"/>
        <v>11</v>
      </c>
      <c r="M22" s="245">
        <f t="shared" si="2"/>
        <v>0.91666666666666663</v>
      </c>
    </row>
    <row r="23" spans="1:13">
      <c r="A23" s="199">
        <v>19</v>
      </c>
      <c r="B23" s="210" t="s">
        <v>491</v>
      </c>
      <c r="C23" s="201" t="s">
        <v>54</v>
      </c>
      <c r="D23" s="201" t="s">
        <v>30</v>
      </c>
      <c r="E23" s="203">
        <v>43059</v>
      </c>
      <c r="F23" s="199" t="s">
        <v>20</v>
      </c>
      <c r="G23" s="210" t="s">
        <v>71</v>
      </c>
      <c r="H23" s="252">
        <v>0.5</v>
      </c>
      <c r="I23" s="201" t="s">
        <v>22</v>
      </c>
      <c r="J23" s="203">
        <v>43251</v>
      </c>
      <c r="K23" s="202" t="str">
        <f t="shared" si="0"/>
        <v>0Years 6Months</v>
      </c>
      <c r="L23" s="278">
        <f t="shared" si="1"/>
        <v>6</v>
      </c>
      <c r="M23" s="245">
        <f t="shared" si="2"/>
        <v>0.5</v>
      </c>
    </row>
    <row r="24" spans="1:13">
      <c r="A24" s="199">
        <v>20</v>
      </c>
      <c r="B24" s="200" t="s">
        <v>494</v>
      </c>
      <c r="C24" s="201" t="s">
        <v>54</v>
      </c>
      <c r="D24" s="202" t="s">
        <v>30</v>
      </c>
      <c r="E24" s="203">
        <v>42720</v>
      </c>
      <c r="F24" s="199" t="s">
        <v>20</v>
      </c>
      <c r="G24" s="202" t="s">
        <v>71</v>
      </c>
      <c r="H24" s="252">
        <v>1.4166666666666667</v>
      </c>
      <c r="I24" s="201" t="s">
        <v>22</v>
      </c>
      <c r="J24" s="203">
        <v>43251</v>
      </c>
      <c r="K24" s="202" t="str">
        <f t="shared" si="0"/>
        <v>1Years 5Months</v>
      </c>
      <c r="L24" s="278">
        <f t="shared" si="1"/>
        <v>17</v>
      </c>
      <c r="M24" s="245">
        <f t="shared" si="2"/>
        <v>1.4166666666666667</v>
      </c>
    </row>
    <row r="25" spans="1:13">
      <c r="A25" s="199">
        <v>21</v>
      </c>
      <c r="B25" s="200" t="s">
        <v>499</v>
      </c>
      <c r="C25" s="201" t="s">
        <v>500</v>
      </c>
      <c r="D25" s="202" t="s">
        <v>30</v>
      </c>
      <c r="E25" s="203">
        <v>42898</v>
      </c>
      <c r="F25" s="199" t="s">
        <v>20</v>
      </c>
      <c r="G25" s="202" t="s">
        <v>71</v>
      </c>
      <c r="H25" s="252">
        <v>0.91666666666666663</v>
      </c>
      <c r="I25" s="201" t="s">
        <v>22</v>
      </c>
      <c r="J25" s="203">
        <v>43251</v>
      </c>
      <c r="K25" s="202" t="str">
        <f t="shared" si="0"/>
        <v>0Years 11Months</v>
      </c>
      <c r="L25" s="278">
        <f t="shared" si="1"/>
        <v>11</v>
      </c>
      <c r="M25" s="245">
        <f t="shared" si="2"/>
        <v>0.91666666666666663</v>
      </c>
    </row>
    <row r="26" spans="1:13">
      <c r="A26" s="199">
        <v>22</v>
      </c>
      <c r="B26" s="200" t="s">
        <v>501</v>
      </c>
      <c r="C26" s="201" t="s">
        <v>54</v>
      </c>
      <c r="D26" s="202" t="s">
        <v>30</v>
      </c>
      <c r="E26" s="203">
        <v>43059</v>
      </c>
      <c r="F26" s="199" t="s">
        <v>20</v>
      </c>
      <c r="G26" s="202" t="s">
        <v>71</v>
      </c>
      <c r="H26" s="252">
        <v>0.5</v>
      </c>
      <c r="I26" s="201" t="s">
        <v>22</v>
      </c>
      <c r="J26" s="203">
        <v>43251</v>
      </c>
      <c r="K26" s="202" t="str">
        <f t="shared" si="0"/>
        <v>0Years 6Months</v>
      </c>
      <c r="L26" s="278">
        <f t="shared" si="1"/>
        <v>6</v>
      </c>
      <c r="M26" s="245">
        <f t="shared" si="2"/>
        <v>0.5</v>
      </c>
    </row>
    <row r="27" spans="1:13">
      <c r="A27" s="199">
        <v>23</v>
      </c>
      <c r="B27" s="200" t="s">
        <v>502</v>
      </c>
      <c r="C27" s="201" t="s">
        <v>503</v>
      </c>
      <c r="D27" s="202" t="s">
        <v>30</v>
      </c>
      <c r="E27" s="203">
        <v>42461</v>
      </c>
      <c r="F27" s="199" t="s">
        <v>20</v>
      </c>
      <c r="G27" s="202" t="s">
        <v>71</v>
      </c>
      <c r="H27" s="252">
        <v>2.0833333333333335</v>
      </c>
      <c r="I27" s="201" t="s">
        <v>22</v>
      </c>
      <c r="J27" s="203">
        <v>43251</v>
      </c>
      <c r="K27" s="202" t="str">
        <f t="shared" si="0"/>
        <v>2Years 1Months</v>
      </c>
      <c r="L27" s="278">
        <f t="shared" si="1"/>
        <v>25</v>
      </c>
      <c r="M27" s="245">
        <f t="shared" si="2"/>
        <v>2.0833333333333335</v>
      </c>
    </row>
    <row r="28" spans="1:13">
      <c r="A28" s="199">
        <v>24</v>
      </c>
      <c r="B28" s="200" t="s">
        <v>506</v>
      </c>
      <c r="C28" s="201" t="s">
        <v>507</v>
      </c>
      <c r="D28" s="202" t="s">
        <v>30</v>
      </c>
      <c r="E28" s="203">
        <v>43070</v>
      </c>
      <c r="F28" s="199" t="s">
        <v>20</v>
      </c>
      <c r="G28" s="202" t="s">
        <v>71</v>
      </c>
      <c r="H28" s="252">
        <v>0.41666666666666669</v>
      </c>
      <c r="I28" s="201" t="s">
        <v>22</v>
      </c>
      <c r="J28" s="203">
        <v>43251</v>
      </c>
      <c r="K28" s="202" t="str">
        <f t="shared" si="0"/>
        <v>0Years 5Months</v>
      </c>
      <c r="L28" s="278">
        <f t="shared" si="1"/>
        <v>5</v>
      </c>
      <c r="M28" s="245">
        <f t="shared" si="2"/>
        <v>0.41666666666666669</v>
      </c>
    </row>
    <row r="29" spans="1:13">
      <c r="A29" s="199">
        <v>25</v>
      </c>
      <c r="B29" s="200" t="s">
        <v>509</v>
      </c>
      <c r="C29" s="201" t="s">
        <v>510</v>
      </c>
      <c r="D29" s="202" t="s">
        <v>30</v>
      </c>
      <c r="E29" s="203">
        <v>41435</v>
      </c>
      <c r="F29" s="199" t="s">
        <v>20</v>
      </c>
      <c r="G29" s="202" t="s">
        <v>71</v>
      </c>
      <c r="H29" s="252">
        <v>4.916666666666667</v>
      </c>
      <c r="I29" s="201" t="s">
        <v>22</v>
      </c>
      <c r="J29" s="203">
        <v>43251</v>
      </c>
      <c r="K29" s="202" t="str">
        <f t="shared" si="0"/>
        <v>4Years 11Months</v>
      </c>
      <c r="L29" s="278">
        <f t="shared" si="1"/>
        <v>59</v>
      </c>
      <c r="M29" s="245">
        <f t="shared" si="2"/>
        <v>4.916666666666667</v>
      </c>
    </row>
    <row r="30" spans="1:13">
      <c r="A30" s="199">
        <v>26</v>
      </c>
      <c r="B30" s="200" t="s">
        <v>513</v>
      </c>
      <c r="C30" s="201" t="s">
        <v>514</v>
      </c>
      <c r="D30" s="202" t="s">
        <v>30</v>
      </c>
      <c r="E30" s="203">
        <v>43070</v>
      </c>
      <c r="F30" s="199" t="s">
        <v>20</v>
      </c>
      <c r="G30" s="202" t="s">
        <v>71</v>
      </c>
      <c r="H30" s="252">
        <v>0.41666666666666669</v>
      </c>
      <c r="I30" s="201" t="s">
        <v>22</v>
      </c>
      <c r="J30" s="203">
        <v>43251</v>
      </c>
      <c r="K30" s="202" t="str">
        <f t="shared" si="0"/>
        <v>0Years 5Months</v>
      </c>
      <c r="L30" s="278">
        <f t="shared" si="1"/>
        <v>5</v>
      </c>
      <c r="M30" s="245">
        <f t="shared" si="2"/>
        <v>0.41666666666666669</v>
      </c>
    </row>
    <row r="31" spans="1:13">
      <c r="A31" s="199">
        <v>27</v>
      </c>
      <c r="B31" s="200" t="s">
        <v>517</v>
      </c>
      <c r="C31" s="201" t="s">
        <v>92</v>
      </c>
      <c r="D31" s="202" t="s">
        <v>30</v>
      </c>
      <c r="E31" s="203">
        <v>41092</v>
      </c>
      <c r="F31" s="199" t="s">
        <v>20</v>
      </c>
      <c r="G31" s="202" t="s">
        <v>71</v>
      </c>
      <c r="H31" s="252">
        <v>5.833333333333333</v>
      </c>
      <c r="I31" s="201" t="s">
        <v>22</v>
      </c>
      <c r="J31" s="203">
        <v>43251</v>
      </c>
      <c r="K31" s="202" t="str">
        <f t="shared" si="0"/>
        <v>5Years 10Months</v>
      </c>
      <c r="L31" s="278">
        <f t="shared" si="1"/>
        <v>70</v>
      </c>
      <c r="M31" s="245">
        <f t="shared" si="2"/>
        <v>5.833333333333333</v>
      </c>
    </row>
    <row r="32" spans="1:13">
      <c r="A32" s="199">
        <v>28</v>
      </c>
      <c r="B32" s="200" t="s">
        <v>518</v>
      </c>
      <c r="C32" s="201" t="s">
        <v>519</v>
      </c>
      <c r="D32" s="202" t="s">
        <v>30</v>
      </c>
      <c r="E32" s="203">
        <v>42531</v>
      </c>
      <c r="F32" s="199" t="s">
        <v>20</v>
      </c>
      <c r="G32" s="202" t="s">
        <v>71</v>
      </c>
      <c r="H32" s="252">
        <v>1.9166666666666667</v>
      </c>
      <c r="I32" s="201" t="s">
        <v>22</v>
      </c>
      <c r="J32" s="203">
        <v>43251</v>
      </c>
      <c r="K32" s="202" t="str">
        <f t="shared" si="0"/>
        <v>1Years 11Months</v>
      </c>
      <c r="L32" s="278">
        <f t="shared" si="1"/>
        <v>23</v>
      </c>
      <c r="M32" s="245">
        <f t="shared" si="2"/>
        <v>1.9166666666666667</v>
      </c>
    </row>
    <row r="33" spans="1:13">
      <c r="A33" s="199">
        <v>29</v>
      </c>
      <c r="B33" s="200" t="s">
        <v>520</v>
      </c>
      <c r="C33" s="201" t="s">
        <v>95</v>
      </c>
      <c r="D33" s="202" t="s">
        <v>30</v>
      </c>
      <c r="E33" s="203">
        <v>42167</v>
      </c>
      <c r="F33" s="199" t="s">
        <v>20</v>
      </c>
      <c r="G33" s="202" t="s">
        <v>71</v>
      </c>
      <c r="H33" s="252">
        <v>2.9166666666666665</v>
      </c>
      <c r="I33" s="201" t="s">
        <v>22</v>
      </c>
      <c r="J33" s="203">
        <v>43251</v>
      </c>
      <c r="K33" s="202" t="str">
        <f t="shared" si="0"/>
        <v>2Years 11Months</v>
      </c>
      <c r="L33" s="278">
        <f t="shared" si="1"/>
        <v>35</v>
      </c>
      <c r="M33" s="245">
        <f t="shared" si="2"/>
        <v>2.9166666666666665</v>
      </c>
    </row>
    <row r="34" spans="1:13">
      <c r="A34" s="199">
        <v>30</v>
      </c>
      <c r="B34" s="200" t="s">
        <v>521</v>
      </c>
      <c r="C34" s="201" t="s">
        <v>54</v>
      </c>
      <c r="D34" s="202" t="s">
        <v>30</v>
      </c>
      <c r="E34" s="203">
        <v>42167</v>
      </c>
      <c r="F34" s="199" t="s">
        <v>20</v>
      </c>
      <c r="G34" s="202" t="s">
        <v>71</v>
      </c>
      <c r="H34" s="252">
        <v>2.9166666666666665</v>
      </c>
      <c r="I34" s="201" t="s">
        <v>22</v>
      </c>
      <c r="J34" s="203">
        <v>43251</v>
      </c>
      <c r="K34" s="202" t="str">
        <f t="shared" si="0"/>
        <v>2Years 11Months</v>
      </c>
      <c r="L34" s="278">
        <f t="shared" si="1"/>
        <v>35</v>
      </c>
      <c r="M34" s="245">
        <f t="shared" si="2"/>
        <v>2.9166666666666665</v>
      </c>
    </row>
    <row r="35" spans="1:13">
      <c r="A35" s="199">
        <v>31</v>
      </c>
      <c r="B35" s="200" t="s">
        <v>522</v>
      </c>
      <c r="C35" s="201" t="s">
        <v>523</v>
      </c>
      <c r="D35" s="202" t="s">
        <v>30</v>
      </c>
      <c r="E35" s="203">
        <v>42531</v>
      </c>
      <c r="F35" s="199" t="s">
        <v>20</v>
      </c>
      <c r="G35" s="202" t="s">
        <v>71</v>
      </c>
      <c r="H35" s="252">
        <v>1.8333333333333333</v>
      </c>
      <c r="I35" s="203">
        <v>43211</v>
      </c>
      <c r="J35" s="203">
        <v>43211</v>
      </c>
      <c r="K35" s="202" t="str">
        <f t="shared" si="0"/>
        <v>1Years 10Months</v>
      </c>
      <c r="L35" s="278">
        <f t="shared" si="1"/>
        <v>22</v>
      </c>
      <c r="M35" s="245">
        <f t="shared" si="2"/>
        <v>1.8333333333333333</v>
      </c>
    </row>
    <row r="36" spans="1:13">
      <c r="A36" s="199">
        <v>32</v>
      </c>
      <c r="B36" s="200" t="s">
        <v>492</v>
      </c>
      <c r="C36" s="201" t="s">
        <v>493</v>
      </c>
      <c r="D36" s="202" t="s">
        <v>30</v>
      </c>
      <c r="E36" s="203">
        <v>42705</v>
      </c>
      <c r="F36" s="199" t="s">
        <v>20</v>
      </c>
      <c r="G36" s="202" t="s">
        <v>71</v>
      </c>
      <c r="H36" s="252">
        <v>1.4166666666666667</v>
      </c>
      <c r="I36" s="201" t="s">
        <v>22</v>
      </c>
      <c r="J36" s="203">
        <v>43251</v>
      </c>
      <c r="K36" s="202" t="str">
        <f t="shared" si="0"/>
        <v>1Years 5Months</v>
      </c>
      <c r="L36" s="278">
        <f t="shared" si="1"/>
        <v>17</v>
      </c>
      <c r="M36" s="245">
        <f t="shared" si="2"/>
        <v>1.4166666666666667</v>
      </c>
    </row>
    <row r="37" spans="1:13">
      <c r="A37" s="199">
        <v>33</v>
      </c>
      <c r="B37" s="200" t="s">
        <v>526</v>
      </c>
      <c r="C37" s="201" t="s">
        <v>527</v>
      </c>
      <c r="D37" s="202" t="s">
        <v>30</v>
      </c>
      <c r="E37" s="203">
        <v>42531</v>
      </c>
      <c r="F37" s="199" t="s">
        <v>20</v>
      </c>
      <c r="G37" s="202" t="s">
        <v>71</v>
      </c>
      <c r="H37" s="252">
        <v>1.8333333333333333</v>
      </c>
      <c r="I37" s="203">
        <v>43211</v>
      </c>
      <c r="J37" s="203">
        <v>43211</v>
      </c>
      <c r="K37" s="202" t="str">
        <f t="shared" si="0"/>
        <v>1Years 10Months</v>
      </c>
      <c r="L37" s="278">
        <f t="shared" si="1"/>
        <v>22</v>
      </c>
      <c r="M37" s="245">
        <f t="shared" si="2"/>
        <v>1.8333333333333333</v>
      </c>
    </row>
    <row r="38" spans="1:13">
      <c r="A38" s="199">
        <v>34</v>
      </c>
      <c r="B38" s="200" t="s">
        <v>524</v>
      </c>
      <c r="C38" s="202" t="s">
        <v>525</v>
      </c>
      <c r="D38" s="201" t="s">
        <v>30</v>
      </c>
      <c r="E38" s="203">
        <v>41435</v>
      </c>
      <c r="F38" s="199" t="s">
        <v>20</v>
      </c>
      <c r="G38" s="202" t="s">
        <v>71</v>
      </c>
      <c r="H38" s="252">
        <v>4.916666666666667</v>
      </c>
      <c r="I38" s="203">
        <v>43235</v>
      </c>
      <c r="J38" s="203">
        <v>43235</v>
      </c>
      <c r="K38" s="202" t="e">
        <f>DATEDIF(E38,#REF!,"Y")&amp;"Years "&amp;DATEDIF(E38,#REF!,"YM")&amp;"Months"</f>
        <v>#REF!</v>
      </c>
      <c r="L38" s="278">
        <f t="shared" si="1"/>
        <v>59</v>
      </c>
      <c r="M38" s="245">
        <f t="shared" si="2"/>
        <v>4.916666666666667</v>
      </c>
    </row>
    <row r="39" spans="1:13">
      <c r="A39" s="199">
        <v>35</v>
      </c>
      <c r="B39" s="200" t="s">
        <v>117</v>
      </c>
      <c r="C39" s="201" t="s">
        <v>118</v>
      </c>
      <c r="D39" s="202" t="s">
        <v>1193</v>
      </c>
      <c r="E39" s="203">
        <v>35604</v>
      </c>
      <c r="F39" s="199" t="s">
        <v>20</v>
      </c>
      <c r="G39" s="202" t="s">
        <v>119</v>
      </c>
      <c r="H39" s="252">
        <v>20.916666666666668</v>
      </c>
      <c r="I39" s="201" t="s">
        <v>22</v>
      </c>
      <c r="J39" s="203">
        <v>43251</v>
      </c>
      <c r="K39" s="202" t="str">
        <f t="shared" ref="K39:K187" si="3">DATEDIF(E39,J39,"Y")&amp;"Years "&amp;DATEDIF(E39,J39,"YM")&amp;"Months"</f>
        <v>20Years 11Months</v>
      </c>
      <c r="L39" s="278">
        <f t="shared" si="1"/>
        <v>251</v>
      </c>
      <c r="M39" s="245">
        <f t="shared" si="2"/>
        <v>20.916666666666668</v>
      </c>
    </row>
    <row r="40" spans="1:13">
      <c r="A40" s="199">
        <v>36</v>
      </c>
      <c r="B40" s="200" t="s">
        <v>1194</v>
      </c>
      <c r="C40" s="201" t="s">
        <v>121</v>
      </c>
      <c r="D40" s="202" t="s">
        <v>30</v>
      </c>
      <c r="E40" s="203">
        <v>38880</v>
      </c>
      <c r="F40" s="199" t="s">
        <v>20</v>
      </c>
      <c r="G40" s="202" t="s">
        <v>119</v>
      </c>
      <c r="H40" s="252">
        <v>11.916666666666666</v>
      </c>
      <c r="I40" s="201" t="s">
        <v>22</v>
      </c>
      <c r="J40" s="203">
        <v>43251</v>
      </c>
      <c r="K40" s="202" t="str">
        <f t="shared" si="3"/>
        <v>11Years 11Months</v>
      </c>
      <c r="L40" s="278">
        <f t="shared" si="1"/>
        <v>143</v>
      </c>
      <c r="M40" s="245">
        <f t="shared" si="2"/>
        <v>11.916666666666666</v>
      </c>
    </row>
    <row r="41" spans="1:13">
      <c r="A41" s="199">
        <v>37</v>
      </c>
      <c r="B41" s="200" t="s">
        <v>1195</v>
      </c>
      <c r="C41" s="201" t="s">
        <v>124</v>
      </c>
      <c r="D41" s="202" t="s">
        <v>30</v>
      </c>
      <c r="E41" s="203">
        <v>38930</v>
      </c>
      <c r="F41" s="199" t="s">
        <v>20</v>
      </c>
      <c r="G41" s="202" t="s">
        <v>119</v>
      </c>
      <c r="H41" s="252">
        <v>11.75</v>
      </c>
      <c r="I41" s="201" t="s">
        <v>22</v>
      </c>
      <c r="J41" s="203">
        <v>43251</v>
      </c>
      <c r="K41" s="202" t="str">
        <f t="shared" si="3"/>
        <v>11Years 9Months</v>
      </c>
      <c r="L41" s="278">
        <f t="shared" si="1"/>
        <v>141</v>
      </c>
      <c r="M41" s="245">
        <f t="shared" si="2"/>
        <v>11.75</v>
      </c>
    </row>
    <row r="42" spans="1:13">
      <c r="A42" s="199">
        <v>38</v>
      </c>
      <c r="B42" s="200" t="s">
        <v>1196</v>
      </c>
      <c r="C42" s="201" t="s">
        <v>127</v>
      </c>
      <c r="D42" s="202" t="s">
        <v>30</v>
      </c>
      <c r="E42" s="203">
        <v>39601</v>
      </c>
      <c r="F42" s="199" t="s">
        <v>20</v>
      </c>
      <c r="G42" s="202" t="s">
        <v>119</v>
      </c>
      <c r="H42" s="252">
        <v>9.9166666666666661</v>
      </c>
      <c r="I42" s="201" t="s">
        <v>22</v>
      </c>
      <c r="J42" s="203">
        <v>43251</v>
      </c>
      <c r="K42" s="202" t="str">
        <f t="shared" si="3"/>
        <v>9Years 11Months</v>
      </c>
      <c r="L42" s="278">
        <f t="shared" si="1"/>
        <v>119</v>
      </c>
      <c r="M42" s="245">
        <f t="shared" si="2"/>
        <v>9.9166666666666661</v>
      </c>
    </row>
    <row r="43" spans="1:13">
      <c r="A43" s="199">
        <v>39</v>
      </c>
      <c r="B43" s="200" t="s">
        <v>1197</v>
      </c>
      <c r="C43" s="201" t="s">
        <v>129</v>
      </c>
      <c r="D43" s="202" t="s">
        <v>30</v>
      </c>
      <c r="E43" s="203">
        <v>39601</v>
      </c>
      <c r="F43" s="199" t="s">
        <v>20</v>
      </c>
      <c r="G43" s="202" t="s">
        <v>119</v>
      </c>
      <c r="H43" s="252">
        <v>9.9166666666666661</v>
      </c>
      <c r="I43" s="201" t="s">
        <v>22</v>
      </c>
      <c r="J43" s="203">
        <v>43251</v>
      </c>
      <c r="K43" s="202" t="str">
        <f t="shared" si="3"/>
        <v>9Years 11Months</v>
      </c>
      <c r="L43" s="278">
        <f t="shared" si="1"/>
        <v>119</v>
      </c>
      <c r="M43" s="245">
        <f t="shared" si="2"/>
        <v>9.9166666666666661</v>
      </c>
    </row>
    <row r="44" spans="1:13">
      <c r="A44" s="199">
        <v>40</v>
      </c>
      <c r="B44" s="200" t="s">
        <v>130</v>
      </c>
      <c r="C44" s="201" t="s">
        <v>131</v>
      </c>
      <c r="D44" s="202" t="s">
        <v>30</v>
      </c>
      <c r="E44" s="203">
        <v>40163</v>
      </c>
      <c r="F44" s="199" t="s">
        <v>20</v>
      </c>
      <c r="G44" s="202" t="s">
        <v>119</v>
      </c>
      <c r="H44" s="252">
        <v>8.4166666666666661</v>
      </c>
      <c r="I44" s="201" t="s">
        <v>22</v>
      </c>
      <c r="J44" s="203">
        <v>43251</v>
      </c>
      <c r="K44" s="202" t="str">
        <f t="shared" si="3"/>
        <v>8Years 5Months</v>
      </c>
      <c r="L44" s="278">
        <f t="shared" si="1"/>
        <v>101</v>
      </c>
      <c r="M44" s="245">
        <f t="shared" si="2"/>
        <v>8.4166666666666661</v>
      </c>
    </row>
    <row r="45" spans="1:13">
      <c r="A45" s="199">
        <v>41</v>
      </c>
      <c r="B45" s="200" t="s">
        <v>133</v>
      </c>
      <c r="C45" s="201" t="s">
        <v>134</v>
      </c>
      <c r="D45" s="202" t="s">
        <v>30</v>
      </c>
      <c r="E45" s="203">
        <v>40527</v>
      </c>
      <c r="F45" s="199" t="s">
        <v>20</v>
      </c>
      <c r="G45" s="202" t="s">
        <v>119</v>
      </c>
      <c r="H45" s="252">
        <v>7.416666666666667</v>
      </c>
      <c r="I45" s="201" t="s">
        <v>22</v>
      </c>
      <c r="J45" s="203">
        <v>43251</v>
      </c>
      <c r="K45" s="202" t="str">
        <f t="shared" si="3"/>
        <v>7Years 5Months</v>
      </c>
      <c r="L45" s="278">
        <f t="shared" si="1"/>
        <v>89</v>
      </c>
      <c r="M45" s="245">
        <f t="shared" si="2"/>
        <v>7.416666666666667</v>
      </c>
    </row>
    <row r="46" spans="1:13">
      <c r="A46" s="199">
        <v>42</v>
      </c>
      <c r="B46" s="200" t="s">
        <v>136</v>
      </c>
      <c r="C46" s="201" t="s">
        <v>137</v>
      </c>
      <c r="D46" s="202" t="s">
        <v>30</v>
      </c>
      <c r="E46" s="203">
        <v>41435</v>
      </c>
      <c r="F46" s="199" t="s">
        <v>20</v>
      </c>
      <c r="G46" s="202" t="s">
        <v>119</v>
      </c>
      <c r="H46" s="252">
        <v>4.916666666666667</v>
      </c>
      <c r="I46" s="201" t="s">
        <v>22</v>
      </c>
      <c r="J46" s="203">
        <v>43251</v>
      </c>
      <c r="K46" s="202" t="str">
        <f t="shared" si="3"/>
        <v>4Years 11Months</v>
      </c>
      <c r="L46" s="278">
        <f t="shared" si="1"/>
        <v>59</v>
      </c>
      <c r="M46" s="245">
        <f t="shared" si="2"/>
        <v>4.916666666666667</v>
      </c>
    </row>
    <row r="47" spans="1:13">
      <c r="A47" s="199">
        <v>43</v>
      </c>
      <c r="B47" s="200" t="s">
        <v>138</v>
      </c>
      <c r="C47" s="201" t="s">
        <v>139</v>
      </c>
      <c r="D47" s="202" t="s">
        <v>30</v>
      </c>
      <c r="E47" s="203">
        <v>41802</v>
      </c>
      <c r="F47" s="199" t="s">
        <v>20</v>
      </c>
      <c r="G47" s="202" t="s">
        <v>119</v>
      </c>
      <c r="H47" s="252">
        <v>3.9166666666666665</v>
      </c>
      <c r="I47" s="201" t="s">
        <v>22</v>
      </c>
      <c r="J47" s="203">
        <v>43251</v>
      </c>
      <c r="K47" s="202" t="str">
        <f t="shared" si="3"/>
        <v>3Years 11Months</v>
      </c>
      <c r="L47" s="278">
        <f t="shared" si="1"/>
        <v>47</v>
      </c>
      <c r="M47" s="245">
        <f t="shared" si="2"/>
        <v>3.9166666666666665</v>
      </c>
    </row>
    <row r="48" spans="1:13">
      <c r="A48" s="199">
        <v>44</v>
      </c>
      <c r="B48" s="200" t="s">
        <v>141</v>
      </c>
      <c r="C48" s="201" t="s">
        <v>142</v>
      </c>
      <c r="D48" s="202" t="s">
        <v>30</v>
      </c>
      <c r="E48" s="203">
        <v>42461</v>
      </c>
      <c r="F48" s="199" t="s">
        <v>20</v>
      </c>
      <c r="G48" s="202" t="s">
        <v>119</v>
      </c>
      <c r="H48" s="252">
        <v>2.0833333333333335</v>
      </c>
      <c r="I48" s="201" t="s">
        <v>22</v>
      </c>
      <c r="J48" s="203">
        <v>43251</v>
      </c>
      <c r="K48" s="202" t="str">
        <f t="shared" si="3"/>
        <v>2Years 1Months</v>
      </c>
      <c r="L48" s="278">
        <f t="shared" si="1"/>
        <v>25</v>
      </c>
      <c r="M48" s="245">
        <f t="shared" si="2"/>
        <v>2.0833333333333335</v>
      </c>
    </row>
    <row r="49" spans="1:13">
      <c r="A49" s="199">
        <v>45</v>
      </c>
      <c r="B49" s="200" t="s">
        <v>146</v>
      </c>
      <c r="C49" s="201" t="s">
        <v>147</v>
      </c>
      <c r="D49" s="202" t="s">
        <v>30</v>
      </c>
      <c r="E49" s="218">
        <v>42764</v>
      </c>
      <c r="F49" s="199" t="s">
        <v>20</v>
      </c>
      <c r="G49" s="202" t="s">
        <v>119</v>
      </c>
      <c r="H49" s="252">
        <v>1.3333333333333333</v>
      </c>
      <c r="I49" s="201" t="s">
        <v>22</v>
      </c>
      <c r="J49" s="203">
        <v>43251</v>
      </c>
      <c r="K49" s="202" t="str">
        <f t="shared" si="3"/>
        <v>1Years 4Months</v>
      </c>
      <c r="L49" s="278">
        <f t="shared" si="1"/>
        <v>16</v>
      </c>
      <c r="M49" s="245">
        <f t="shared" si="2"/>
        <v>1.3333333333333333</v>
      </c>
    </row>
    <row r="50" spans="1:13">
      <c r="A50" s="199">
        <v>46</v>
      </c>
      <c r="B50" s="200" t="s">
        <v>531</v>
      </c>
      <c r="C50" s="210" t="s">
        <v>532</v>
      </c>
      <c r="D50" s="202" t="s">
        <v>30</v>
      </c>
      <c r="E50" s="238">
        <v>43066</v>
      </c>
      <c r="F50" s="199" t="s">
        <v>20</v>
      </c>
      <c r="G50" s="202" t="s">
        <v>119</v>
      </c>
      <c r="H50" s="252">
        <v>0.5</v>
      </c>
      <c r="I50" s="201" t="s">
        <v>22</v>
      </c>
      <c r="J50" s="215">
        <v>43251</v>
      </c>
      <c r="K50" s="202" t="str">
        <f t="shared" si="3"/>
        <v>0Years 6Months</v>
      </c>
      <c r="L50" s="278">
        <f t="shared" si="1"/>
        <v>6</v>
      </c>
      <c r="M50" s="245">
        <f t="shared" si="2"/>
        <v>0.5</v>
      </c>
    </row>
    <row r="51" spans="1:13">
      <c r="A51" s="199">
        <v>47</v>
      </c>
      <c r="B51" s="200" t="s">
        <v>533</v>
      </c>
      <c r="C51" s="210" t="s">
        <v>534</v>
      </c>
      <c r="D51" s="202" t="s">
        <v>30</v>
      </c>
      <c r="E51" s="203">
        <v>42167</v>
      </c>
      <c r="F51" s="199" t="s">
        <v>20</v>
      </c>
      <c r="G51" s="202" t="s">
        <v>119</v>
      </c>
      <c r="H51" s="252">
        <v>2.9166666666666665</v>
      </c>
      <c r="I51" s="201" t="s">
        <v>22</v>
      </c>
      <c r="J51" s="215">
        <v>43251</v>
      </c>
      <c r="K51" s="202" t="str">
        <f t="shared" si="3"/>
        <v>2Years 11Months</v>
      </c>
      <c r="L51" s="278">
        <f t="shared" si="1"/>
        <v>35</v>
      </c>
      <c r="M51" s="245">
        <f t="shared" si="2"/>
        <v>2.9166666666666665</v>
      </c>
    </row>
    <row r="52" spans="1:13">
      <c r="A52" s="199">
        <v>48</v>
      </c>
      <c r="B52" s="200" t="s">
        <v>1198</v>
      </c>
      <c r="C52" s="210" t="s">
        <v>538</v>
      </c>
      <c r="D52" s="202" t="s">
        <v>30</v>
      </c>
      <c r="E52" s="203">
        <v>40036</v>
      </c>
      <c r="F52" s="199" t="s">
        <v>20</v>
      </c>
      <c r="G52" s="202" t="s">
        <v>119</v>
      </c>
      <c r="H52" s="252">
        <v>8.75</v>
      </c>
      <c r="I52" s="201" t="s">
        <v>22</v>
      </c>
      <c r="J52" s="215">
        <v>43251</v>
      </c>
      <c r="K52" s="202" t="str">
        <f t="shared" si="3"/>
        <v>8Years 9Months</v>
      </c>
      <c r="L52" s="278">
        <f t="shared" si="1"/>
        <v>105</v>
      </c>
      <c r="M52" s="245">
        <f t="shared" si="2"/>
        <v>8.75</v>
      </c>
    </row>
    <row r="53" spans="1:13">
      <c r="A53" s="199">
        <v>49</v>
      </c>
      <c r="B53" s="200" t="s">
        <v>539</v>
      </c>
      <c r="C53" s="210" t="s">
        <v>540</v>
      </c>
      <c r="D53" s="202" t="s">
        <v>30</v>
      </c>
      <c r="E53" s="203">
        <v>41806</v>
      </c>
      <c r="F53" s="199" t="s">
        <v>20</v>
      </c>
      <c r="G53" s="202" t="s">
        <v>119</v>
      </c>
      <c r="H53" s="252">
        <v>3.9166666666666665</v>
      </c>
      <c r="I53" s="201" t="s">
        <v>22</v>
      </c>
      <c r="J53" s="215">
        <v>43251</v>
      </c>
      <c r="K53" s="202" t="str">
        <f t="shared" si="3"/>
        <v>3Years 11Months</v>
      </c>
      <c r="L53" s="278">
        <f t="shared" si="1"/>
        <v>47</v>
      </c>
      <c r="M53" s="245">
        <f t="shared" si="2"/>
        <v>3.9166666666666665</v>
      </c>
    </row>
    <row r="54" spans="1:13">
      <c r="A54" s="199">
        <v>50</v>
      </c>
      <c r="B54" s="200" t="s">
        <v>541</v>
      </c>
      <c r="C54" s="210" t="s">
        <v>542</v>
      </c>
      <c r="D54" s="202" t="s">
        <v>30</v>
      </c>
      <c r="E54" s="203">
        <v>41435</v>
      </c>
      <c r="F54" s="199" t="s">
        <v>20</v>
      </c>
      <c r="G54" s="202" t="s">
        <v>119</v>
      </c>
      <c r="H54" s="252">
        <v>4.916666666666667</v>
      </c>
      <c r="I54" s="201" t="s">
        <v>22</v>
      </c>
      <c r="J54" s="215">
        <v>43251</v>
      </c>
      <c r="K54" s="202" t="str">
        <f t="shared" si="3"/>
        <v>4Years 11Months</v>
      </c>
      <c r="L54" s="278">
        <f t="shared" si="1"/>
        <v>59</v>
      </c>
      <c r="M54" s="245">
        <f t="shared" si="2"/>
        <v>4.916666666666667</v>
      </c>
    </row>
    <row r="55" spans="1:13">
      <c r="A55" s="199">
        <v>51</v>
      </c>
      <c r="B55" s="200" t="s">
        <v>543</v>
      </c>
      <c r="C55" s="210" t="s">
        <v>544</v>
      </c>
      <c r="D55" s="202" t="s">
        <v>30</v>
      </c>
      <c r="E55" s="203">
        <v>42167</v>
      </c>
      <c r="F55" s="199" t="s">
        <v>20</v>
      </c>
      <c r="G55" s="202" t="s">
        <v>119</v>
      </c>
      <c r="H55" s="252">
        <v>2.5833333333333335</v>
      </c>
      <c r="I55" s="203">
        <v>43136</v>
      </c>
      <c r="J55" s="203">
        <v>43136</v>
      </c>
      <c r="K55" s="202" t="str">
        <f t="shared" si="3"/>
        <v>2Years 7Months</v>
      </c>
      <c r="L55" s="278">
        <f t="shared" si="1"/>
        <v>31</v>
      </c>
      <c r="M55" s="245">
        <f t="shared" si="2"/>
        <v>2.5833333333333335</v>
      </c>
    </row>
    <row r="56" spans="1:13">
      <c r="A56" s="199">
        <v>52</v>
      </c>
      <c r="B56" s="200" t="s">
        <v>545</v>
      </c>
      <c r="C56" s="201" t="s">
        <v>546</v>
      </c>
      <c r="D56" s="202" t="s">
        <v>30</v>
      </c>
      <c r="E56" s="203">
        <v>42167</v>
      </c>
      <c r="F56" s="199" t="s">
        <v>20</v>
      </c>
      <c r="G56" s="202" t="s">
        <v>119</v>
      </c>
      <c r="H56" s="252">
        <v>2.8333333333333335</v>
      </c>
      <c r="I56" s="203">
        <v>43211</v>
      </c>
      <c r="J56" s="203">
        <v>43211</v>
      </c>
      <c r="K56" s="202" t="str">
        <f t="shared" si="3"/>
        <v>2Years 10Months</v>
      </c>
      <c r="L56" s="278">
        <f t="shared" si="1"/>
        <v>34</v>
      </c>
      <c r="M56" s="245">
        <f t="shared" si="2"/>
        <v>2.8333333333333335</v>
      </c>
    </row>
    <row r="57" spans="1:13">
      <c r="A57" s="199">
        <v>53</v>
      </c>
      <c r="B57" s="200" t="s">
        <v>547</v>
      </c>
      <c r="C57" s="201" t="s">
        <v>54</v>
      </c>
      <c r="D57" s="202" t="s">
        <v>30</v>
      </c>
      <c r="E57" s="203">
        <v>42531</v>
      </c>
      <c r="F57" s="199" t="s">
        <v>20</v>
      </c>
      <c r="G57" s="202" t="s">
        <v>119</v>
      </c>
      <c r="H57" s="252">
        <v>1.8333333333333333</v>
      </c>
      <c r="I57" s="203">
        <v>43211</v>
      </c>
      <c r="J57" s="203">
        <v>43211</v>
      </c>
      <c r="K57" s="202" t="str">
        <f t="shared" si="3"/>
        <v>1Years 10Months</v>
      </c>
      <c r="L57" s="278">
        <f t="shared" si="1"/>
        <v>22</v>
      </c>
      <c r="M57" s="245">
        <f t="shared" si="2"/>
        <v>1.8333333333333333</v>
      </c>
    </row>
    <row r="58" spans="1:13">
      <c r="A58" s="199">
        <v>54</v>
      </c>
      <c r="B58" s="200" t="s">
        <v>1199</v>
      </c>
      <c r="C58" s="201" t="s">
        <v>156</v>
      </c>
      <c r="D58" s="202" t="s">
        <v>65</v>
      </c>
      <c r="E58" s="203">
        <v>35235</v>
      </c>
      <c r="F58" s="199" t="s">
        <v>20</v>
      </c>
      <c r="G58" s="202" t="s">
        <v>157</v>
      </c>
      <c r="H58" s="252">
        <v>21.916666666666668</v>
      </c>
      <c r="I58" s="201" t="s">
        <v>22</v>
      </c>
      <c r="J58" s="203">
        <v>43251</v>
      </c>
      <c r="K58" s="202" t="str">
        <f t="shared" si="3"/>
        <v>21Years 11Months</v>
      </c>
      <c r="L58" s="278">
        <f t="shared" si="1"/>
        <v>263</v>
      </c>
      <c r="M58" s="245">
        <f t="shared" si="2"/>
        <v>21.916666666666668</v>
      </c>
    </row>
    <row r="59" spans="1:13">
      <c r="A59" s="199">
        <v>55</v>
      </c>
      <c r="B59" s="200" t="s">
        <v>378</v>
      </c>
      <c r="C59" s="201" t="s">
        <v>379</v>
      </c>
      <c r="D59" s="202" t="s">
        <v>30</v>
      </c>
      <c r="E59" s="203">
        <v>39246</v>
      </c>
      <c r="F59" s="199" t="s">
        <v>20</v>
      </c>
      <c r="G59" s="202" t="s">
        <v>157</v>
      </c>
      <c r="H59" s="252">
        <v>10.916666666666666</v>
      </c>
      <c r="I59" s="201" t="s">
        <v>22</v>
      </c>
      <c r="J59" s="203">
        <v>43251</v>
      </c>
      <c r="K59" s="202" t="str">
        <f t="shared" si="3"/>
        <v>10Years 11Months</v>
      </c>
      <c r="L59" s="278">
        <f t="shared" si="1"/>
        <v>131</v>
      </c>
      <c r="M59" s="245">
        <f t="shared" si="2"/>
        <v>10.916666666666666</v>
      </c>
    </row>
    <row r="60" spans="1:13">
      <c r="A60" s="199">
        <v>56</v>
      </c>
      <c r="B60" s="200" t="s">
        <v>159</v>
      </c>
      <c r="C60" s="210" t="s">
        <v>160</v>
      </c>
      <c r="D60" s="202" t="s">
        <v>30</v>
      </c>
      <c r="E60" s="203">
        <v>41074</v>
      </c>
      <c r="F60" s="199" t="s">
        <v>20</v>
      </c>
      <c r="G60" s="202" t="s">
        <v>157</v>
      </c>
      <c r="H60" s="252">
        <v>5.916666666666667</v>
      </c>
      <c r="I60" s="201" t="s">
        <v>22</v>
      </c>
      <c r="J60" s="203">
        <v>43251</v>
      </c>
      <c r="K60" s="202" t="str">
        <f t="shared" si="3"/>
        <v>5Years 11Months</v>
      </c>
      <c r="L60" s="278">
        <f t="shared" si="1"/>
        <v>71</v>
      </c>
      <c r="M60" s="245">
        <f t="shared" si="2"/>
        <v>5.916666666666667</v>
      </c>
    </row>
    <row r="61" spans="1:13">
      <c r="A61" s="199">
        <v>57</v>
      </c>
      <c r="B61" s="200" t="s">
        <v>1200</v>
      </c>
      <c r="C61" s="201" t="s">
        <v>163</v>
      </c>
      <c r="D61" s="202" t="s">
        <v>30</v>
      </c>
      <c r="E61" s="203">
        <v>42167</v>
      </c>
      <c r="F61" s="199" t="s">
        <v>20</v>
      </c>
      <c r="G61" s="202" t="s">
        <v>157</v>
      </c>
      <c r="H61" s="252">
        <v>2.9166666666666665</v>
      </c>
      <c r="I61" s="201" t="s">
        <v>22</v>
      </c>
      <c r="J61" s="203">
        <v>43251</v>
      </c>
      <c r="K61" s="202" t="str">
        <f t="shared" si="3"/>
        <v>2Years 11Months</v>
      </c>
      <c r="L61" s="278">
        <f t="shared" si="1"/>
        <v>35</v>
      </c>
      <c r="M61" s="245">
        <f t="shared" si="2"/>
        <v>2.9166666666666665</v>
      </c>
    </row>
    <row r="62" spans="1:13">
      <c r="A62" s="199">
        <v>58</v>
      </c>
      <c r="B62" s="200" t="s">
        <v>164</v>
      </c>
      <c r="C62" s="201" t="s">
        <v>165</v>
      </c>
      <c r="D62" s="202" t="s">
        <v>30</v>
      </c>
      <c r="E62" s="203">
        <v>42212</v>
      </c>
      <c r="F62" s="199" t="s">
        <v>20</v>
      </c>
      <c r="G62" s="202" t="s">
        <v>157</v>
      </c>
      <c r="H62" s="252">
        <v>2.8333333333333335</v>
      </c>
      <c r="I62" s="201" t="s">
        <v>22</v>
      </c>
      <c r="J62" s="203">
        <v>43251</v>
      </c>
      <c r="K62" s="202" t="str">
        <f t="shared" si="3"/>
        <v>2Years 10Months</v>
      </c>
      <c r="L62" s="278">
        <f t="shared" si="1"/>
        <v>34</v>
      </c>
      <c r="M62" s="245">
        <f t="shared" si="2"/>
        <v>2.8333333333333335</v>
      </c>
    </row>
    <row r="63" spans="1:13">
      <c r="A63" s="199">
        <v>59</v>
      </c>
      <c r="B63" s="200" t="s">
        <v>167</v>
      </c>
      <c r="C63" s="201" t="s">
        <v>168</v>
      </c>
      <c r="D63" s="202" t="s">
        <v>30</v>
      </c>
      <c r="E63" s="203">
        <v>42705</v>
      </c>
      <c r="F63" s="199" t="s">
        <v>20</v>
      </c>
      <c r="G63" s="202" t="s">
        <v>157</v>
      </c>
      <c r="H63" s="252">
        <v>1.4166666666666667</v>
      </c>
      <c r="I63" s="201" t="s">
        <v>22</v>
      </c>
      <c r="J63" s="203">
        <v>43251</v>
      </c>
      <c r="K63" s="202" t="str">
        <f t="shared" si="3"/>
        <v>1Years 5Months</v>
      </c>
      <c r="L63" s="278">
        <f t="shared" si="1"/>
        <v>17</v>
      </c>
      <c r="M63" s="245">
        <f t="shared" si="2"/>
        <v>1.4166666666666667</v>
      </c>
    </row>
    <row r="64" spans="1:13">
      <c r="A64" s="199">
        <v>60</v>
      </c>
      <c r="B64" s="200" t="s">
        <v>170</v>
      </c>
      <c r="C64" s="201" t="s">
        <v>171</v>
      </c>
      <c r="D64" s="202" t="s">
        <v>30</v>
      </c>
      <c r="E64" s="203">
        <v>42887</v>
      </c>
      <c r="F64" s="199" t="s">
        <v>20</v>
      </c>
      <c r="G64" s="202" t="s">
        <v>157</v>
      </c>
      <c r="H64" s="252">
        <v>0.91666666666666663</v>
      </c>
      <c r="I64" s="201" t="s">
        <v>22</v>
      </c>
      <c r="J64" s="203">
        <v>43251</v>
      </c>
      <c r="K64" s="202" t="str">
        <f t="shared" si="3"/>
        <v>0Years 11Months</v>
      </c>
      <c r="L64" s="278">
        <f t="shared" si="1"/>
        <v>11</v>
      </c>
      <c r="M64" s="245">
        <f t="shared" si="2"/>
        <v>0.91666666666666663</v>
      </c>
    </row>
    <row r="65" spans="1:23">
      <c r="A65" s="199">
        <v>61</v>
      </c>
      <c r="B65" s="200" t="s">
        <v>550</v>
      </c>
      <c r="C65" s="210" t="s">
        <v>551</v>
      </c>
      <c r="D65" s="202" t="s">
        <v>30</v>
      </c>
      <c r="E65" s="203">
        <v>42531</v>
      </c>
      <c r="F65" s="199" t="s">
        <v>20</v>
      </c>
      <c r="G65" s="202" t="s">
        <v>157</v>
      </c>
      <c r="H65" s="252">
        <v>1.9166666666666667</v>
      </c>
      <c r="I65" s="201" t="s">
        <v>22</v>
      </c>
      <c r="J65" s="215">
        <v>43251</v>
      </c>
      <c r="K65" s="202" t="str">
        <f t="shared" si="3"/>
        <v>1Years 11Months</v>
      </c>
      <c r="L65" s="278">
        <f t="shared" si="1"/>
        <v>23</v>
      </c>
      <c r="M65" s="245">
        <f t="shared" si="2"/>
        <v>1.9166666666666667</v>
      </c>
    </row>
    <row r="66" spans="1:23">
      <c r="A66" s="199">
        <v>62</v>
      </c>
      <c r="B66" s="200" t="s">
        <v>1201</v>
      </c>
      <c r="C66" s="210" t="s">
        <v>553</v>
      </c>
      <c r="D66" s="202" t="s">
        <v>30</v>
      </c>
      <c r="E66" s="203">
        <v>41894</v>
      </c>
      <c r="F66" s="199" t="s">
        <v>20</v>
      </c>
      <c r="G66" s="202" t="s">
        <v>157</v>
      </c>
      <c r="H66" s="252">
        <v>3.6666666666666665</v>
      </c>
      <c r="I66" s="201" t="s">
        <v>22</v>
      </c>
      <c r="J66" s="215">
        <v>43251</v>
      </c>
      <c r="K66" s="202" t="str">
        <f t="shared" si="3"/>
        <v>3Years 8Months</v>
      </c>
      <c r="L66" s="278">
        <f t="shared" si="1"/>
        <v>44</v>
      </c>
      <c r="M66" s="245">
        <f t="shared" si="2"/>
        <v>3.6666666666666665</v>
      </c>
    </row>
    <row r="67" spans="1:23">
      <c r="A67" s="199">
        <v>63</v>
      </c>
      <c r="B67" s="200" t="s">
        <v>555</v>
      </c>
      <c r="C67" s="210" t="s">
        <v>556</v>
      </c>
      <c r="D67" s="202" t="s">
        <v>30</v>
      </c>
      <c r="E67" s="203">
        <v>42898</v>
      </c>
      <c r="F67" s="199" t="s">
        <v>20</v>
      </c>
      <c r="G67" s="202" t="s">
        <v>157</v>
      </c>
      <c r="H67" s="252">
        <v>0.91666666666666663</v>
      </c>
      <c r="I67" s="201" t="s">
        <v>22</v>
      </c>
      <c r="J67" s="215">
        <v>43251</v>
      </c>
      <c r="K67" s="202" t="str">
        <f t="shared" si="3"/>
        <v>0Years 11Months</v>
      </c>
      <c r="L67" s="278">
        <f t="shared" si="1"/>
        <v>11</v>
      </c>
      <c r="M67" s="245">
        <f t="shared" si="2"/>
        <v>0.91666666666666663</v>
      </c>
    </row>
    <row r="68" spans="1:23">
      <c r="A68" s="199">
        <v>64</v>
      </c>
      <c r="B68" s="200" t="s">
        <v>561</v>
      </c>
      <c r="C68" s="201" t="s">
        <v>562</v>
      </c>
      <c r="D68" s="202" t="s">
        <v>30</v>
      </c>
      <c r="E68" s="203">
        <v>42167</v>
      </c>
      <c r="F68" s="199" t="s">
        <v>20</v>
      </c>
      <c r="G68" s="202" t="s">
        <v>157</v>
      </c>
      <c r="H68" s="252">
        <v>2.9166666666666665</v>
      </c>
      <c r="I68" s="201" t="s">
        <v>22</v>
      </c>
      <c r="J68" s="215">
        <v>43251</v>
      </c>
      <c r="K68" s="202" t="str">
        <f t="shared" si="3"/>
        <v>2Years 11Months</v>
      </c>
      <c r="L68" s="278">
        <f t="shared" si="1"/>
        <v>35</v>
      </c>
      <c r="M68" s="245">
        <f t="shared" si="2"/>
        <v>2.9166666666666665</v>
      </c>
    </row>
    <row r="69" spans="1:23">
      <c r="A69" s="199">
        <v>65</v>
      </c>
      <c r="B69" s="200" t="s">
        <v>563</v>
      </c>
      <c r="C69" s="201" t="s">
        <v>1202</v>
      </c>
      <c r="D69" s="202" t="s">
        <v>30</v>
      </c>
      <c r="E69" s="203">
        <v>41829</v>
      </c>
      <c r="F69" s="199" t="s">
        <v>20</v>
      </c>
      <c r="G69" s="202" t="s">
        <v>157</v>
      </c>
      <c r="H69" s="252">
        <v>3.8333333333333335</v>
      </c>
      <c r="I69" s="203">
        <v>43253</v>
      </c>
      <c r="J69" s="215">
        <v>43251</v>
      </c>
      <c r="K69" s="202" t="str">
        <f t="shared" si="3"/>
        <v>3Years 10Months</v>
      </c>
      <c r="L69" s="278">
        <f t="shared" si="1"/>
        <v>46</v>
      </c>
      <c r="M69" s="245">
        <f t="shared" si="2"/>
        <v>3.8333333333333335</v>
      </c>
    </row>
    <row r="70" spans="1:23">
      <c r="A70" s="199">
        <v>66</v>
      </c>
      <c r="B70" s="214" t="s">
        <v>565</v>
      </c>
      <c r="C70" s="214" t="s">
        <v>566</v>
      </c>
      <c r="D70" s="214" t="s">
        <v>30</v>
      </c>
      <c r="E70" s="218">
        <v>42898</v>
      </c>
      <c r="F70" s="222" t="s">
        <v>20</v>
      </c>
      <c r="G70" s="214" t="s">
        <v>157</v>
      </c>
      <c r="H70" s="265">
        <v>0.91666666666666663</v>
      </c>
      <c r="I70" s="221" t="s">
        <v>22</v>
      </c>
      <c r="J70" s="215">
        <v>43251</v>
      </c>
      <c r="K70" s="202" t="str">
        <f t="shared" si="3"/>
        <v>0Years 11Months</v>
      </c>
      <c r="L70" s="278">
        <f t="shared" ref="L70:L133" si="4">DATEDIF(E70,J70,"m")</f>
        <v>11</v>
      </c>
      <c r="M70" s="245">
        <f t="shared" ref="M70:M133" si="5">L70/12</f>
        <v>0.91666666666666663</v>
      </c>
      <c r="N70" s="254"/>
      <c r="O70" s="254"/>
      <c r="P70" s="254"/>
      <c r="Q70" s="254"/>
      <c r="R70" s="254"/>
      <c r="S70" s="254"/>
      <c r="T70" s="254"/>
      <c r="U70" s="254"/>
      <c r="V70" s="254"/>
      <c r="W70" s="254"/>
    </row>
    <row r="71" spans="1:23">
      <c r="A71" s="199">
        <v>67</v>
      </c>
      <c r="B71" s="214" t="s">
        <v>567</v>
      </c>
      <c r="C71" s="221" t="s">
        <v>568</v>
      </c>
      <c r="D71" s="214" t="s">
        <v>30</v>
      </c>
      <c r="E71" s="268">
        <v>43061</v>
      </c>
      <c r="F71" s="222" t="s">
        <v>20</v>
      </c>
      <c r="G71" s="214" t="s">
        <v>157</v>
      </c>
      <c r="H71" s="265">
        <v>0.5</v>
      </c>
      <c r="I71" s="221" t="s">
        <v>22</v>
      </c>
      <c r="J71" s="215">
        <v>43251</v>
      </c>
      <c r="K71" s="202" t="str">
        <f t="shared" si="3"/>
        <v>0Years 6Months</v>
      </c>
      <c r="L71" s="278">
        <f t="shared" si="4"/>
        <v>6</v>
      </c>
      <c r="M71" s="245">
        <f t="shared" si="5"/>
        <v>0.5</v>
      </c>
      <c r="N71" s="254"/>
      <c r="O71" s="254"/>
      <c r="P71" s="254"/>
      <c r="Q71" s="254"/>
      <c r="R71" s="254"/>
      <c r="S71" s="254"/>
      <c r="T71" s="254"/>
      <c r="U71" s="254"/>
      <c r="V71" s="254"/>
      <c r="W71" s="254"/>
    </row>
    <row r="72" spans="1:23">
      <c r="A72" s="199">
        <v>68</v>
      </c>
      <c r="B72" s="200" t="s">
        <v>184</v>
      </c>
      <c r="C72" s="201" t="s">
        <v>185</v>
      </c>
      <c r="D72" s="202" t="s">
        <v>1193</v>
      </c>
      <c r="E72" s="203">
        <v>35627</v>
      </c>
      <c r="F72" s="199" t="s">
        <v>20</v>
      </c>
      <c r="G72" s="202" t="s">
        <v>1203</v>
      </c>
      <c r="H72" s="252">
        <v>20.833333333333332</v>
      </c>
      <c r="I72" s="201" t="s">
        <v>22</v>
      </c>
      <c r="J72" s="203">
        <v>43251</v>
      </c>
      <c r="K72" s="202" t="str">
        <f t="shared" si="3"/>
        <v>20Years 10Months</v>
      </c>
      <c r="L72" s="278">
        <f t="shared" si="4"/>
        <v>250</v>
      </c>
      <c r="M72" s="245">
        <f t="shared" si="5"/>
        <v>20.833333333333332</v>
      </c>
    </row>
    <row r="73" spans="1:23">
      <c r="A73" s="199">
        <v>69</v>
      </c>
      <c r="B73" s="200" t="s">
        <v>188</v>
      </c>
      <c r="C73" s="201" t="s">
        <v>189</v>
      </c>
      <c r="D73" s="202" t="s">
        <v>65</v>
      </c>
      <c r="E73" s="203">
        <v>37799</v>
      </c>
      <c r="F73" s="199" t="s">
        <v>20</v>
      </c>
      <c r="G73" s="202" t="s">
        <v>1203</v>
      </c>
      <c r="H73" s="252">
        <v>14.916666666666666</v>
      </c>
      <c r="I73" s="201" t="s">
        <v>22</v>
      </c>
      <c r="J73" s="203">
        <v>43251</v>
      </c>
      <c r="K73" s="202" t="str">
        <f t="shared" si="3"/>
        <v>14Years 11Months</v>
      </c>
      <c r="L73" s="278">
        <f t="shared" si="4"/>
        <v>179</v>
      </c>
      <c r="M73" s="245">
        <f t="shared" si="5"/>
        <v>14.916666666666666</v>
      </c>
    </row>
    <row r="74" spans="1:23">
      <c r="A74" s="199">
        <v>70</v>
      </c>
      <c r="B74" s="200" t="s">
        <v>191</v>
      </c>
      <c r="C74" s="201" t="s">
        <v>192</v>
      </c>
      <c r="D74" s="202" t="s">
        <v>30</v>
      </c>
      <c r="E74" s="203">
        <v>38231</v>
      </c>
      <c r="F74" s="199" t="s">
        <v>20</v>
      </c>
      <c r="G74" s="202" t="s">
        <v>1203</v>
      </c>
      <c r="H74" s="252">
        <v>13.666666666666666</v>
      </c>
      <c r="I74" s="201" t="s">
        <v>22</v>
      </c>
      <c r="J74" s="203">
        <v>43251</v>
      </c>
      <c r="K74" s="202" t="str">
        <f t="shared" si="3"/>
        <v>13Years 8Months</v>
      </c>
      <c r="L74" s="278">
        <f t="shared" si="4"/>
        <v>164</v>
      </c>
      <c r="M74" s="245">
        <f t="shared" si="5"/>
        <v>13.666666666666666</v>
      </c>
    </row>
    <row r="75" spans="1:23">
      <c r="A75" s="199">
        <v>71</v>
      </c>
      <c r="B75" s="200" t="s">
        <v>194</v>
      </c>
      <c r="C75" s="201" t="s">
        <v>195</v>
      </c>
      <c r="D75" s="202" t="s">
        <v>30</v>
      </c>
      <c r="E75" s="203">
        <v>39601</v>
      </c>
      <c r="F75" s="199" t="s">
        <v>20</v>
      </c>
      <c r="G75" s="202" t="s">
        <v>1203</v>
      </c>
      <c r="H75" s="252">
        <v>9.9166666666666661</v>
      </c>
      <c r="I75" s="201" t="s">
        <v>22</v>
      </c>
      <c r="J75" s="203">
        <v>43251</v>
      </c>
      <c r="K75" s="202" t="str">
        <f t="shared" si="3"/>
        <v>9Years 11Months</v>
      </c>
      <c r="L75" s="278">
        <f t="shared" si="4"/>
        <v>119</v>
      </c>
      <c r="M75" s="245">
        <f t="shared" si="5"/>
        <v>9.9166666666666661</v>
      </c>
    </row>
    <row r="76" spans="1:23">
      <c r="A76" s="199">
        <v>72</v>
      </c>
      <c r="B76" s="200" t="s">
        <v>196</v>
      </c>
      <c r="C76" s="201" t="s">
        <v>197</v>
      </c>
      <c r="D76" s="202" t="s">
        <v>30</v>
      </c>
      <c r="E76" s="203">
        <v>40709</v>
      </c>
      <c r="F76" s="199" t="s">
        <v>20</v>
      </c>
      <c r="G76" s="202" t="s">
        <v>1203</v>
      </c>
      <c r="H76" s="252">
        <v>6.916666666666667</v>
      </c>
      <c r="I76" s="201" t="s">
        <v>22</v>
      </c>
      <c r="J76" s="203">
        <v>43251</v>
      </c>
      <c r="K76" s="202" t="str">
        <f t="shared" si="3"/>
        <v>6Years 11Months</v>
      </c>
      <c r="L76" s="278">
        <f t="shared" si="4"/>
        <v>83</v>
      </c>
      <c r="M76" s="245">
        <f t="shared" si="5"/>
        <v>6.916666666666667</v>
      </c>
    </row>
    <row r="77" spans="1:23">
      <c r="A77" s="199">
        <v>73</v>
      </c>
      <c r="B77" s="200" t="s">
        <v>1204</v>
      </c>
      <c r="C77" s="201" t="s">
        <v>200</v>
      </c>
      <c r="D77" s="202" t="s">
        <v>30</v>
      </c>
      <c r="E77" s="203">
        <v>40709</v>
      </c>
      <c r="F77" s="199" t="s">
        <v>20</v>
      </c>
      <c r="G77" s="202" t="s">
        <v>1203</v>
      </c>
      <c r="H77" s="252">
        <v>6.916666666666667</v>
      </c>
      <c r="I77" s="201" t="s">
        <v>22</v>
      </c>
      <c r="J77" s="203">
        <v>43251</v>
      </c>
      <c r="K77" s="202" t="str">
        <f t="shared" si="3"/>
        <v>6Years 11Months</v>
      </c>
      <c r="L77" s="278">
        <f t="shared" si="4"/>
        <v>83</v>
      </c>
      <c r="M77" s="245">
        <f t="shared" si="5"/>
        <v>6.916666666666667</v>
      </c>
    </row>
    <row r="78" spans="1:23">
      <c r="A78" s="199">
        <v>74</v>
      </c>
      <c r="B78" s="200" t="s">
        <v>1205</v>
      </c>
      <c r="C78" s="201" t="s">
        <v>202</v>
      </c>
      <c r="D78" s="202" t="s">
        <v>30</v>
      </c>
      <c r="E78" s="203">
        <v>40878</v>
      </c>
      <c r="F78" s="199" t="s">
        <v>20</v>
      </c>
      <c r="G78" s="202" t="s">
        <v>1203</v>
      </c>
      <c r="H78" s="252">
        <v>6.416666666666667</v>
      </c>
      <c r="I78" s="201" t="s">
        <v>22</v>
      </c>
      <c r="J78" s="203">
        <v>43251</v>
      </c>
      <c r="K78" s="202" t="str">
        <f t="shared" si="3"/>
        <v>6Years 5Months</v>
      </c>
      <c r="L78" s="278">
        <f t="shared" si="4"/>
        <v>77</v>
      </c>
      <c r="M78" s="245">
        <f t="shared" si="5"/>
        <v>6.416666666666667</v>
      </c>
    </row>
    <row r="79" spans="1:23">
      <c r="A79" s="199">
        <v>75</v>
      </c>
      <c r="B79" s="200" t="s">
        <v>1206</v>
      </c>
      <c r="C79" s="201" t="s">
        <v>205</v>
      </c>
      <c r="D79" s="202" t="s">
        <v>30</v>
      </c>
      <c r="E79" s="203">
        <v>41435</v>
      </c>
      <c r="F79" s="199" t="s">
        <v>20</v>
      </c>
      <c r="G79" s="202" t="s">
        <v>1203</v>
      </c>
      <c r="H79" s="252">
        <v>4.916666666666667</v>
      </c>
      <c r="I79" s="201" t="s">
        <v>22</v>
      </c>
      <c r="J79" s="203">
        <v>43251</v>
      </c>
      <c r="K79" s="202" t="str">
        <f t="shared" si="3"/>
        <v>4Years 11Months</v>
      </c>
      <c r="L79" s="278">
        <f t="shared" si="4"/>
        <v>59</v>
      </c>
      <c r="M79" s="245">
        <f t="shared" si="5"/>
        <v>4.916666666666667</v>
      </c>
    </row>
    <row r="80" spans="1:23">
      <c r="A80" s="199">
        <v>76</v>
      </c>
      <c r="B80" s="200" t="s">
        <v>206</v>
      </c>
      <c r="C80" s="201" t="s">
        <v>207</v>
      </c>
      <c r="D80" s="202" t="s">
        <v>30</v>
      </c>
      <c r="E80" s="203">
        <v>42167</v>
      </c>
      <c r="F80" s="199" t="s">
        <v>20</v>
      </c>
      <c r="G80" s="202" t="s">
        <v>1203</v>
      </c>
      <c r="H80" s="252">
        <v>2.9166666666666665</v>
      </c>
      <c r="I80" s="201" t="s">
        <v>22</v>
      </c>
      <c r="J80" s="203">
        <v>43251</v>
      </c>
      <c r="K80" s="202" t="str">
        <f t="shared" si="3"/>
        <v>2Years 11Months</v>
      </c>
      <c r="L80" s="278">
        <f t="shared" si="4"/>
        <v>35</v>
      </c>
      <c r="M80" s="245">
        <f t="shared" si="5"/>
        <v>2.9166666666666665</v>
      </c>
    </row>
    <row r="81" spans="1:23">
      <c r="A81" s="199">
        <v>77</v>
      </c>
      <c r="B81" s="200" t="s">
        <v>208</v>
      </c>
      <c r="C81" s="201" t="s">
        <v>209</v>
      </c>
      <c r="D81" s="202" t="s">
        <v>30</v>
      </c>
      <c r="E81" s="203">
        <v>43066</v>
      </c>
      <c r="F81" s="199" t="s">
        <v>20</v>
      </c>
      <c r="G81" s="202" t="s">
        <v>1203</v>
      </c>
      <c r="H81" s="252">
        <v>0.5</v>
      </c>
      <c r="I81" s="201" t="s">
        <v>22</v>
      </c>
      <c r="J81" s="203">
        <v>43251</v>
      </c>
      <c r="K81" s="202" t="str">
        <f t="shared" si="3"/>
        <v>0Years 6Months</v>
      </c>
      <c r="L81" s="278">
        <f t="shared" si="4"/>
        <v>6</v>
      </c>
      <c r="M81" s="245">
        <f t="shared" si="5"/>
        <v>0.5</v>
      </c>
    </row>
    <row r="82" spans="1:23">
      <c r="A82" s="199">
        <v>78</v>
      </c>
      <c r="B82" s="200" t="s">
        <v>211</v>
      </c>
      <c r="C82" s="201" t="s">
        <v>212</v>
      </c>
      <c r="D82" s="202" t="s">
        <v>30</v>
      </c>
      <c r="E82" s="215">
        <v>43068</v>
      </c>
      <c r="F82" s="199" t="s">
        <v>20</v>
      </c>
      <c r="G82" s="202" t="s">
        <v>1203</v>
      </c>
      <c r="H82" s="252">
        <v>0.5</v>
      </c>
      <c r="I82" s="201" t="s">
        <v>22</v>
      </c>
      <c r="J82" s="203">
        <v>43251</v>
      </c>
      <c r="K82" s="202" t="str">
        <f t="shared" si="3"/>
        <v>0Years 6Months</v>
      </c>
      <c r="L82" s="278">
        <f t="shared" si="4"/>
        <v>6</v>
      </c>
      <c r="M82" s="245">
        <f t="shared" si="5"/>
        <v>0.5</v>
      </c>
    </row>
    <row r="83" spans="1:23">
      <c r="A83" s="199">
        <v>79</v>
      </c>
      <c r="B83" s="200" t="s">
        <v>571</v>
      </c>
      <c r="C83" s="201" t="s">
        <v>572</v>
      </c>
      <c r="D83" s="202" t="s">
        <v>30</v>
      </c>
      <c r="E83" s="203">
        <v>42531</v>
      </c>
      <c r="F83" s="199" t="s">
        <v>20</v>
      </c>
      <c r="G83" s="202" t="s">
        <v>1203</v>
      </c>
      <c r="H83" s="252">
        <v>1.9166666666666667</v>
      </c>
      <c r="I83" s="201" t="s">
        <v>22</v>
      </c>
      <c r="J83" s="215">
        <v>43251</v>
      </c>
      <c r="K83" s="202" t="str">
        <f t="shared" si="3"/>
        <v>1Years 11Months</v>
      </c>
      <c r="L83" s="278">
        <f t="shared" si="4"/>
        <v>23</v>
      </c>
      <c r="M83" s="245">
        <f t="shared" si="5"/>
        <v>1.9166666666666667</v>
      </c>
    </row>
    <row r="84" spans="1:23">
      <c r="A84" s="199">
        <v>80</v>
      </c>
      <c r="B84" s="200" t="s">
        <v>573</v>
      </c>
      <c r="C84" s="201" t="s">
        <v>1207</v>
      </c>
      <c r="D84" s="202" t="s">
        <v>30</v>
      </c>
      <c r="E84" s="203">
        <v>41439</v>
      </c>
      <c r="F84" s="199" t="s">
        <v>20</v>
      </c>
      <c r="G84" s="202" t="s">
        <v>1203</v>
      </c>
      <c r="H84" s="252">
        <v>4.833333333333333</v>
      </c>
      <c r="I84" s="203">
        <v>43211</v>
      </c>
      <c r="J84" s="203">
        <v>43211</v>
      </c>
      <c r="K84" s="202" t="str">
        <f t="shared" si="3"/>
        <v>4Years 10Months</v>
      </c>
      <c r="L84" s="278">
        <f t="shared" si="4"/>
        <v>58</v>
      </c>
      <c r="M84" s="245">
        <f t="shared" si="5"/>
        <v>4.833333333333333</v>
      </c>
    </row>
    <row r="85" spans="1:23">
      <c r="A85" s="199">
        <v>81</v>
      </c>
      <c r="B85" s="200" t="s">
        <v>575</v>
      </c>
      <c r="C85" s="221" t="s">
        <v>1208</v>
      </c>
      <c r="D85" s="202" t="s">
        <v>30</v>
      </c>
      <c r="E85" s="203">
        <v>42212</v>
      </c>
      <c r="F85" s="199" t="s">
        <v>20</v>
      </c>
      <c r="G85" s="202" t="s">
        <v>1203</v>
      </c>
      <c r="H85" s="252">
        <v>2.25</v>
      </c>
      <c r="I85" s="213">
        <v>43038</v>
      </c>
      <c r="J85" s="213">
        <v>43038</v>
      </c>
      <c r="K85" s="202" t="str">
        <f t="shared" si="3"/>
        <v>2Years 3Months</v>
      </c>
      <c r="L85" s="278">
        <f t="shared" si="4"/>
        <v>27</v>
      </c>
      <c r="M85" s="245">
        <f t="shared" si="5"/>
        <v>2.25</v>
      </c>
    </row>
    <row r="86" spans="1:23">
      <c r="A86" s="199">
        <v>82</v>
      </c>
      <c r="B86" s="200" t="s">
        <v>600</v>
      </c>
      <c r="C86" s="201" t="s">
        <v>601</v>
      </c>
      <c r="D86" s="202" t="s">
        <v>30</v>
      </c>
      <c r="E86" s="203">
        <v>39421</v>
      </c>
      <c r="F86" s="199" t="s">
        <v>20</v>
      </c>
      <c r="G86" s="202" t="s">
        <v>1203</v>
      </c>
      <c r="H86" s="252">
        <v>10.416666666666666</v>
      </c>
      <c r="I86" s="201" t="s">
        <v>22</v>
      </c>
      <c r="J86" s="215">
        <v>43251</v>
      </c>
      <c r="K86" s="202" t="str">
        <f t="shared" si="3"/>
        <v>10Years 5Months</v>
      </c>
      <c r="L86" s="278">
        <f t="shared" si="4"/>
        <v>125</v>
      </c>
      <c r="M86" s="245">
        <f t="shared" si="5"/>
        <v>10.416666666666666</v>
      </c>
    </row>
    <row r="87" spans="1:23">
      <c r="A87" s="199">
        <v>83</v>
      </c>
      <c r="B87" s="200" t="s">
        <v>261</v>
      </c>
      <c r="C87" s="201" t="s">
        <v>262</v>
      </c>
      <c r="D87" s="202" t="s">
        <v>1209</v>
      </c>
      <c r="E87" s="203">
        <v>35597</v>
      </c>
      <c r="F87" s="199" t="s">
        <v>20</v>
      </c>
      <c r="G87" s="202" t="s">
        <v>1210</v>
      </c>
      <c r="H87" s="252">
        <v>20.916666666666668</v>
      </c>
      <c r="I87" s="201" t="s">
        <v>22</v>
      </c>
      <c r="J87" s="203">
        <v>43251</v>
      </c>
      <c r="K87" s="202" t="str">
        <f t="shared" si="3"/>
        <v>20Years 11Months</v>
      </c>
      <c r="L87" s="278">
        <f t="shared" si="4"/>
        <v>251</v>
      </c>
      <c r="M87" s="245">
        <f t="shared" si="5"/>
        <v>20.916666666666668</v>
      </c>
    </row>
    <row r="88" spans="1:23">
      <c r="A88" s="199">
        <v>84</v>
      </c>
      <c r="B88" s="200" t="s">
        <v>217</v>
      </c>
      <c r="C88" s="201" t="s">
        <v>218</v>
      </c>
      <c r="D88" s="202" t="s">
        <v>30</v>
      </c>
      <c r="E88" s="203">
        <v>39975</v>
      </c>
      <c r="F88" s="199" t="s">
        <v>20</v>
      </c>
      <c r="G88" s="202" t="s">
        <v>1210</v>
      </c>
      <c r="H88" s="252">
        <v>8.9166666666666661</v>
      </c>
      <c r="I88" s="201" t="s">
        <v>22</v>
      </c>
      <c r="J88" s="203">
        <v>43251</v>
      </c>
      <c r="K88" s="202" t="str">
        <f t="shared" si="3"/>
        <v>8Years 11Months</v>
      </c>
      <c r="L88" s="278">
        <f t="shared" si="4"/>
        <v>107</v>
      </c>
      <c r="M88" s="245">
        <f t="shared" si="5"/>
        <v>8.9166666666666661</v>
      </c>
    </row>
    <row r="89" spans="1:23">
      <c r="A89" s="199">
        <v>85</v>
      </c>
      <c r="B89" s="200" t="s">
        <v>221</v>
      </c>
      <c r="C89" s="201" t="s">
        <v>222</v>
      </c>
      <c r="D89" s="202" t="s">
        <v>65</v>
      </c>
      <c r="E89" s="203">
        <v>37438</v>
      </c>
      <c r="F89" s="199" t="s">
        <v>20</v>
      </c>
      <c r="G89" s="202" t="s">
        <v>1210</v>
      </c>
      <c r="H89" s="252">
        <v>15.833333333333334</v>
      </c>
      <c r="I89" s="201" t="s">
        <v>22</v>
      </c>
      <c r="J89" s="203">
        <v>43251</v>
      </c>
      <c r="K89" s="202" t="str">
        <f t="shared" si="3"/>
        <v>15Years 10Months</v>
      </c>
      <c r="L89" s="278">
        <f t="shared" si="4"/>
        <v>190</v>
      </c>
      <c r="M89" s="245">
        <f t="shared" si="5"/>
        <v>15.833333333333334</v>
      </c>
    </row>
    <row r="90" spans="1:23">
      <c r="A90" s="199">
        <v>86</v>
      </c>
      <c r="B90" s="214" t="s">
        <v>578</v>
      </c>
      <c r="C90" s="221" t="s">
        <v>579</v>
      </c>
      <c r="D90" s="214" t="s">
        <v>30</v>
      </c>
      <c r="E90" s="218">
        <v>40340</v>
      </c>
      <c r="F90" s="222" t="s">
        <v>20</v>
      </c>
      <c r="G90" s="202" t="s">
        <v>1210</v>
      </c>
      <c r="H90" s="265">
        <v>7.916666666666667</v>
      </c>
      <c r="I90" s="221" t="s">
        <v>22</v>
      </c>
      <c r="J90" s="218">
        <v>43251</v>
      </c>
      <c r="K90" s="202" t="str">
        <f t="shared" si="3"/>
        <v>7Years 11Months</v>
      </c>
      <c r="L90" s="278">
        <f t="shared" si="4"/>
        <v>95</v>
      </c>
      <c r="M90" s="245">
        <f t="shared" si="5"/>
        <v>7.916666666666667</v>
      </c>
      <c r="N90" s="254"/>
      <c r="O90" s="254"/>
      <c r="P90" s="254"/>
      <c r="Q90" s="254"/>
      <c r="R90" s="254"/>
      <c r="S90" s="254"/>
      <c r="T90" s="254"/>
      <c r="U90" s="254"/>
      <c r="V90" s="254"/>
      <c r="W90" s="254"/>
    </row>
    <row r="91" spans="1:23">
      <c r="A91" s="199">
        <v>87</v>
      </c>
      <c r="B91" s="200" t="s">
        <v>224</v>
      </c>
      <c r="C91" s="201" t="s">
        <v>225</v>
      </c>
      <c r="D91" s="202" t="s">
        <v>30</v>
      </c>
      <c r="E91" s="203">
        <v>40709</v>
      </c>
      <c r="F91" s="199" t="s">
        <v>20</v>
      </c>
      <c r="G91" s="202" t="s">
        <v>1210</v>
      </c>
      <c r="H91" s="252">
        <v>6.916666666666667</v>
      </c>
      <c r="I91" s="201" t="s">
        <v>22</v>
      </c>
      <c r="J91" s="203">
        <v>43251</v>
      </c>
      <c r="K91" s="202" t="str">
        <f t="shared" si="3"/>
        <v>6Years 11Months</v>
      </c>
      <c r="L91" s="278">
        <f t="shared" si="4"/>
        <v>83</v>
      </c>
      <c r="M91" s="245">
        <f t="shared" si="5"/>
        <v>6.916666666666667</v>
      </c>
    </row>
    <row r="92" spans="1:23">
      <c r="A92" s="199">
        <v>88</v>
      </c>
      <c r="B92" s="200" t="s">
        <v>576</v>
      </c>
      <c r="C92" s="201" t="s">
        <v>577</v>
      </c>
      <c r="D92" s="202" t="s">
        <v>30</v>
      </c>
      <c r="E92" s="203">
        <v>42247</v>
      </c>
      <c r="F92" s="199" t="s">
        <v>20</v>
      </c>
      <c r="G92" s="202" t="s">
        <v>1210</v>
      </c>
      <c r="H92" s="252">
        <v>2.75</v>
      </c>
      <c r="I92" s="201" t="s">
        <v>22</v>
      </c>
      <c r="J92" s="215">
        <v>43251</v>
      </c>
      <c r="K92" s="202" t="str">
        <f t="shared" si="3"/>
        <v>2Years 9Months</v>
      </c>
      <c r="L92" s="278">
        <f t="shared" si="4"/>
        <v>33</v>
      </c>
      <c r="M92" s="245">
        <f t="shared" si="5"/>
        <v>2.75</v>
      </c>
    </row>
    <row r="93" spans="1:23">
      <c r="A93" s="199">
        <v>89</v>
      </c>
      <c r="B93" s="200" t="s">
        <v>233</v>
      </c>
      <c r="C93" s="201" t="s">
        <v>234</v>
      </c>
      <c r="D93" s="202" t="s">
        <v>65</v>
      </c>
      <c r="E93" s="203">
        <v>37424</v>
      </c>
      <c r="F93" s="199" t="s">
        <v>20</v>
      </c>
      <c r="G93" s="202" t="s">
        <v>1211</v>
      </c>
      <c r="H93" s="252">
        <v>15.916666666666666</v>
      </c>
      <c r="I93" s="201" t="s">
        <v>22</v>
      </c>
      <c r="J93" s="203">
        <v>43251</v>
      </c>
      <c r="K93" s="202" t="str">
        <f t="shared" si="3"/>
        <v>15Years 11Months</v>
      </c>
      <c r="L93" s="278">
        <f t="shared" si="4"/>
        <v>191</v>
      </c>
      <c r="M93" s="245">
        <f t="shared" si="5"/>
        <v>15.916666666666666</v>
      </c>
    </row>
    <row r="94" spans="1:23">
      <c r="A94" s="199">
        <v>90</v>
      </c>
      <c r="B94" s="200" t="s">
        <v>1212</v>
      </c>
      <c r="C94" s="201" t="s">
        <v>238</v>
      </c>
      <c r="D94" s="202" t="s">
        <v>1213</v>
      </c>
      <c r="E94" s="203">
        <v>40340</v>
      </c>
      <c r="F94" s="199" t="s">
        <v>20</v>
      </c>
      <c r="G94" s="202" t="s">
        <v>1211</v>
      </c>
      <c r="H94" s="252">
        <v>7.916666666666667</v>
      </c>
      <c r="I94" s="201" t="s">
        <v>22</v>
      </c>
      <c r="J94" s="203">
        <v>43251</v>
      </c>
      <c r="K94" s="202" t="str">
        <f t="shared" si="3"/>
        <v>7Years 11Months</v>
      </c>
      <c r="L94" s="278">
        <f t="shared" si="4"/>
        <v>95</v>
      </c>
      <c r="M94" s="245">
        <f t="shared" si="5"/>
        <v>7.916666666666667</v>
      </c>
    </row>
    <row r="95" spans="1:23">
      <c r="A95" s="199">
        <v>91</v>
      </c>
      <c r="B95" s="200" t="s">
        <v>554</v>
      </c>
      <c r="C95" s="221" t="s">
        <v>1214</v>
      </c>
      <c r="D95" s="202" t="s">
        <v>30</v>
      </c>
      <c r="E95" s="203">
        <v>42898</v>
      </c>
      <c r="F95" s="199" t="s">
        <v>20</v>
      </c>
      <c r="G95" s="202" t="s">
        <v>1211</v>
      </c>
      <c r="H95" s="252">
        <v>0.91666666666666663</v>
      </c>
      <c r="I95" s="201" t="s">
        <v>22</v>
      </c>
      <c r="J95" s="215">
        <v>43251</v>
      </c>
      <c r="K95" s="202" t="str">
        <f t="shared" si="3"/>
        <v>0Years 11Months</v>
      </c>
      <c r="L95" s="278">
        <f t="shared" si="4"/>
        <v>11</v>
      </c>
      <c r="M95" s="245">
        <f t="shared" si="5"/>
        <v>0.91666666666666663</v>
      </c>
    </row>
    <row r="96" spans="1:23">
      <c r="A96" s="199">
        <v>92</v>
      </c>
      <c r="B96" s="200" t="s">
        <v>580</v>
      </c>
      <c r="C96" s="201" t="s">
        <v>581</v>
      </c>
      <c r="D96" s="202" t="s">
        <v>30</v>
      </c>
      <c r="E96" s="203">
        <v>40709</v>
      </c>
      <c r="F96" s="199" t="s">
        <v>20</v>
      </c>
      <c r="G96" s="202" t="s">
        <v>1211</v>
      </c>
      <c r="H96" s="252">
        <v>6.916666666666667</v>
      </c>
      <c r="I96" s="201" t="s">
        <v>22</v>
      </c>
      <c r="J96" s="215">
        <v>43251</v>
      </c>
      <c r="K96" s="202" t="str">
        <f t="shared" si="3"/>
        <v>6Years 11Months</v>
      </c>
      <c r="L96" s="278">
        <f t="shared" si="4"/>
        <v>83</v>
      </c>
      <c r="M96" s="245">
        <f t="shared" si="5"/>
        <v>6.916666666666667</v>
      </c>
    </row>
    <row r="97" spans="1:13">
      <c r="A97" s="199">
        <v>93</v>
      </c>
      <c r="B97" s="210" t="s">
        <v>582</v>
      </c>
      <c r="C97" s="210" t="s">
        <v>583</v>
      </c>
      <c r="D97" s="202" t="s">
        <v>30</v>
      </c>
      <c r="E97" s="203">
        <v>42095</v>
      </c>
      <c r="F97" s="222" t="s">
        <v>20</v>
      </c>
      <c r="G97" s="202" t="s">
        <v>1211</v>
      </c>
      <c r="H97" s="252">
        <v>3.0833333333333335</v>
      </c>
      <c r="I97" s="201" t="s">
        <v>22</v>
      </c>
      <c r="J97" s="215">
        <v>43251</v>
      </c>
      <c r="K97" s="202" t="str">
        <f t="shared" si="3"/>
        <v>3Years 1Months</v>
      </c>
      <c r="L97" s="278">
        <f t="shared" si="4"/>
        <v>37</v>
      </c>
      <c r="M97" s="245">
        <f t="shared" si="5"/>
        <v>3.0833333333333335</v>
      </c>
    </row>
    <row r="98" spans="1:13">
      <c r="A98" s="199">
        <v>94</v>
      </c>
      <c r="B98" s="200" t="s">
        <v>257</v>
      </c>
      <c r="C98" s="210" t="s">
        <v>258</v>
      </c>
      <c r="D98" s="202" t="s">
        <v>30</v>
      </c>
      <c r="E98" s="203">
        <v>36782</v>
      </c>
      <c r="F98" s="199" t="s">
        <v>20</v>
      </c>
      <c r="G98" s="202" t="s">
        <v>1215</v>
      </c>
      <c r="H98" s="252">
        <v>17.666666666666668</v>
      </c>
      <c r="I98" s="201" t="s">
        <v>22</v>
      </c>
      <c r="J98" s="203">
        <v>43251</v>
      </c>
      <c r="K98" s="202" t="str">
        <f t="shared" si="3"/>
        <v>17Years 8Months</v>
      </c>
      <c r="L98" s="278">
        <f t="shared" si="4"/>
        <v>212</v>
      </c>
      <c r="M98" s="245">
        <f t="shared" si="5"/>
        <v>17.666666666666668</v>
      </c>
    </row>
    <row r="99" spans="1:13">
      <c r="A99" s="199">
        <v>95</v>
      </c>
      <c r="B99" s="200" t="s">
        <v>1216</v>
      </c>
      <c r="C99" s="201" t="s">
        <v>265</v>
      </c>
      <c r="D99" s="202" t="s">
        <v>65</v>
      </c>
      <c r="E99" s="203">
        <v>35965</v>
      </c>
      <c r="F99" s="199" t="s">
        <v>20</v>
      </c>
      <c r="G99" s="202" t="s">
        <v>1215</v>
      </c>
      <c r="H99" s="252">
        <v>19.916666666666668</v>
      </c>
      <c r="I99" s="201" t="s">
        <v>22</v>
      </c>
      <c r="J99" s="203">
        <v>43251</v>
      </c>
      <c r="K99" s="202" t="str">
        <f t="shared" si="3"/>
        <v>19Years 11Months</v>
      </c>
      <c r="L99" s="278">
        <f t="shared" si="4"/>
        <v>239</v>
      </c>
      <c r="M99" s="245">
        <f t="shared" si="5"/>
        <v>19.916666666666668</v>
      </c>
    </row>
    <row r="100" spans="1:13">
      <c r="A100" s="199">
        <v>96</v>
      </c>
      <c r="B100" s="200" t="s">
        <v>1217</v>
      </c>
      <c r="C100" s="201" t="s">
        <v>268</v>
      </c>
      <c r="D100" s="202" t="s">
        <v>30</v>
      </c>
      <c r="E100" s="203">
        <v>39608</v>
      </c>
      <c r="F100" s="199" t="s">
        <v>20</v>
      </c>
      <c r="G100" s="202" t="s">
        <v>1215</v>
      </c>
      <c r="H100" s="252">
        <v>9.9166666666666661</v>
      </c>
      <c r="I100" s="201" t="s">
        <v>22</v>
      </c>
      <c r="J100" s="203">
        <v>43251</v>
      </c>
      <c r="K100" s="202" t="str">
        <f t="shared" si="3"/>
        <v>9Years 11Months</v>
      </c>
      <c r="L100" s="278">
        <f t="shared" si="4"/>
        <v>119</v>
      </c>
      <c r="M100" s="245">
        <f t="shared" si="5"/>
        <v>9.9166666666666661</v>
      </c>
    </row>
    <row r="101" spans="1:13" ht="18.75" customHeight="1">
      <c r="A101" s="199">
        <v>97</v>
      </c>
      <c r="B101" s="200" t="s">
        <v>1218</v>
      </c>
      <c r="C101" s="201" t="s">
        <v>241</v>
      </c>
      <c r="D101" s="202" t="s">
        <v>30</v>
      </c>
      <c r="E101" s="203">
        <v>42461</v>
      </c>
      <c r="F101" s="199" t="s">
        <v>20</v>
      </c>
      <c r="G101" s="202" t="s">
        <v>1215</v>
      </c>
      <c r="H101" s="252">
        <v>2.0833333333333335</v>
      </c>
      <c r="I101" s="201" t="s">
        <v>22</v>
      </c>
      <c r="J101" s="203">
        <v>43251</v>
      </c>
      <c r="K101" s="202" t="str">
        <f t="shared" si="3"/>
        <v>2Years 1Months</v>
      </c>
      <c r="L101" s="278">
        <f t="shared" si="4"/>
        <v>25</v>
      </c>
      <c r="M101" s="245">
        <f t="shared" si="5"/>
        <v>2.0833333333333335</v>
      </c>
    </row>
    <row r="102" spans="1:13">
      <c r="A102" s="199">
        <v>98</v>
      </c>
      <c r="B102" s="200" t="s">
        <v>369</v>
      </c>
      <c r="C102" s="201" t="s">
        <v>370</v>
      </c>
      <c r="D102" s="202" t="s">
        <v>30</v>
      </c>
      <c r="E102" s="203">
        <v>42167</v>
      </c>
      <c r="F102" s="199" t="s">
        <v>20</v>
      </c>
      <c r="G102" s="202" t="s">
        <v>1215</v>
      </c>
      <c r="H102" s="252">
        <v>2.9166666666666665</v>
      </c>
      <c r="I102" s="201" t="s">
        <v>22</v>
      </c>
      <c r="J102" s="203">
        <v>43251</v>
      </c>
      <c r="K102" s="202" t="str">
        <f t="shared" si="3"/>
        <v>2Years 11Months</v>
      </c>
      <c r="L102" s="278">
        <f t="shared" si="4"/>
        <v>35</v>
      </c>
      <c r="M102" s="245">
        <f t="shared" si="5"/>
        <v>2.9166666666666665</v>
      </c>
    </row>
    <row r="103" spans="1:13">
      <c r="A103" s="199">
        <v>99</v>
      </c>
      <c r="B103" s="200" t="s">
        <v>271</v>
      </c>
      <c r="C103" s="201" t="s">
        <v>272</v>
      </c>
      <c r="D103" s="202" t="s">
        <v>1193</v>
      </c>
      <c r="E103" s="203">
        <v>35235</v>
      </c>
      <c r="F103" s="199" t="s">
        <v>20</v>
      </c>
      <c r="G103" s="202" t="s">
        <v>1219</v>
      </c>
      <c r="H103" s="252">
        <v>21.916666666666668</v>
      </c>
      <c r="I103" s="201" t="s">
        <v>22</v>
      </c>
      <c r="J103" s="203">
        <v>43251</v>
      </c>
      <c r="K103" s="202" t="str">
        <f t="shared" si="3"/>
        <v>21Years 11Months</v>
      </c>
      <c r="L103" s="278">
        <f t="shared" si="4"/>
        <v>263</v>
      </c>
      <c r="M103" s="245">
        <f t="shared" si="5"/>
        <v>21.916666666666668</v>
      </c>
    </row>
    <row r="104" spans="1:13">
      <c r="A104" s="199">
        <v>100</v>
      </c>
      <c r="B104" s="200" t="s">
        <v>274</v>
      </c>
      <c r="C104" s="201" t="s">
        <v>275</v>
      </c>
      <c r="D104" s="202" t="s">
        <v>1193</v>
      </c>
      <c r="E104" s="203">
        <v>37424</v>
      </c>
      <c r="F104" s="199" t="s">
        <v>20</v>
      </c>
      <c r="G104" s="202" t="s">
        <v>1219</v>
      </c>
      <c r="H104" s="252">
        <v>15.916666666666666</v>
      </c>
      <c r="I104" s="201" t="s">
        <v>22</v>
      </c>
      <c r="J104" s="203">
        <v>43251</v>
      </c>
      <c r="K104" s="202" t="str">
        <f t="shared" si="3"/>
        <v>15Years 11Months</v>
      </c>
      <c r="L104" s="278">
        <f t="shared" si="4"/>
        <v>191</v>
      </c>
      <c r="M104" s="245">
        <f t="shared" si="5"/>
        <v>15.916666666666666</v>
      </c>
    </row>
    <row r="105" spans="1:13">
      <c r="A105" s="199">
        <v>101</v>
      </c>
      <c r="B105" s="200" t="s">
        <v>1220</v>
      </c>
      <c r="C105" s="201" t="s">
        <v>278</v>
      </c>
      <c r="D105" s="202" t="s">
        <v>30</v>
      </c>
      <c r="E105" s="203">
        <v>37424</v>
      </c>
      <c r="F105" s="199" t="s">
        <v>20</v>
      </c>
      <c r="G105" s="202" t="s">
        <v>1219</v>
      </c>
      <c r="H105" s="252">
        <v>15.916666666666666</v>
      </c>
      <c r="I105" s="201" t="s">
        <v>22</v>
      </c>
      <c r="J105" s="203">
        <v>43251</v>
      </c>
      <c r="K105" s="202" t="str">
        <f t="shared" si="3"/>
        <v>15Years 11Months</v>
      </c>
      <c r="L105" s="278">
        <f t="shared" si="4"/>
        <v>191</v>
      </c>
      <c r="M105" s="245">
        <f t="shared" si="5"/>
        <v>15.916666666666666</v>
      </c>
    </row>
    <row r="106" spans="1:13">
      <c r="A106" s="199">
        <v>102</v>
      </c>
      <c r="B106" s="200" t="s">
        <v>279</v>
      </c>
      <c r="C106" s="201" t="s">
        <v>280</v>
      </c>
      <c r="D106" s="202" t="s">
        <v>65</v>
      </c>
      <c r="E106" s="203">
        <v>40008</v>
      </c>
      <c r="F106" s="199" t="s">
        <v>20</v>
      </c>
      <c r="G106" s="202" t="s">
        <v>1219</v>
      </c>
      <c r="H106" s="252">
        <v>8.8333333333333339</v>
      </c>
      <c r="I106" s="201" t="s">
        <v>22</v>
      </c>
      <c r="J106" s="203">
        <v>43251</v>
      </c>
      <c r="K106" s="202" t="str">
        <f t="shared" si="3"/>
        <v>8Years 10Months</v>
      </c>
      <c r="L106" s="278">
        <f t="shared" si="4"/>
        <v>106</v>
      </c>
      <c r="M106" s="245">
        <f t="shared" si="5"/>
        <v>8.8333333333333339</v>
      </c>
    </row>
    <row r="107" spans="1:13">
      <c r="A107" s="199">
        <v>103</v>
      </c>
      <c r="B107" s="200" t="s">
        <v>564</v>
      </c>
      <c r="C107" s="221" t="s">
        <v>1221</v>
      </c>
      <c r="D107" s="202" t="s">
        <v>30</v>
      </c>
      <c r="E107" s="203">
        <v>41802</v>
      </c>
      <c r="F107" s="199" t="s">
        <v>20</v>
      </c>
      <c r="G107" s="202" t="s">
        <v>1219</v>
      </c>
      <c r="H107" s="252">
        <v>3.9166666666666665</v>
      </c>
      <c r="I107" s="201" t="s">
        <v>22</v>
      </c>
      <c r="J107" s="215">
        <v>43251</v>
      </c>
      <c r="K107" s="202" t="str">
        <f t="shared" si="3"/>
        <v>3Years 11Months</v>
      </c>
      <c r="L107" s="278">
        <f t="shared" si="4"/>
        <v>47</v>
      </c>
      <c r="M107" s="245">
        <f t="shared" si="5"/>
        <v>3.9166666666666665</v>
      </c>
    </row>
    <row r="108" spans="1:13">
      <c r="A108" s="199">
        <v>104</v>
      </c>
      <c r="B108" s="200" t="s">
        <v>1222</v>
      </c>
      <c r="C108" s="201" t="s">
        <v>283</v>
      </c>
      <c r="D108" s="202" t="s">
        <v>30</v>
      </c>
      <c r="E108" s="203">
        <v>41260</v>
      </c>
      <c r="F108" s="199" t="s">
        <v>20</v>
      </c>
      <c r="G108" s="202" t="s">
        <v>1219</v>
      </c>
      <c r="H108" s="252">
        <v>5.416666666666667</v>
      </c>
      <c r="I108" s="201" t="s">
        <v>22</v>
      </c>
      <c r="J108" s="203">
        <v>43251</v>
      </c>
      <c r="K108" s="202" t="str">
        <f t="shared" si="3"/>
        <v>5Years 5Months</v>
      </c>
      <c r="L108" s="278">
        <f t="shared" si="4"/>
        <v>65</v>
      </c>
      <c r="M108" s="245">
        <f t="shared" si="5"/>
        <v>5.416666666666667</v>
      </c>
    </row>
    <row r="109" spans="1:13">
      <c r="A109" s="199">
        <v>105</v>
      </c>
      <c r="B109" s="200" t="s">
        <v>1223</v>
      </c>
      <c r="C109" s="201" t="s">
        <v>286</v>
      </c>
      <c r="D109" s="202" t="s">
        <v>30</v>
      </c>
      <c r="E109" s="203">
        <v>41802</v>
      </c>
      <c r="F109" s="199" t="s">
        <v>20</v>
      </c>
      <c r="G109" s="202" t="s">
        <v>1219</v>
      </c>
      <c r="H109" s="252">
        <v>3.9166666666666665</v>
      </c>
      <c r="I109" s="201" t="s">
        <v>22</v>
      </c>
      <c r="J109" s="203">
        <v>43251</v>
      </c>
      <c r="K109" s="202" t="str">
        <f t="shared" si="3"/>
        <v>3Years 11Months</v>
      </c>
      <c r="L109" s="278">
        <f t="shared" si="4"/>
        <v>47</v>
      </c>
      <c r="M109" s="245">
        <f t="shared" si="5"/>
        <v>3.9166666666666665</v>
      </c>
    </row>
    <row r="110" spans="1:13">
      <c r="A110" s="199">
        <v>106</v>
      </c>
      <c r="B110" s="200" t="s">
        <v>1224</v>
      </c>
      <c r="C110" s="201" t="s">
        <v>288</v>
      </c>
      <c r="D110" s="202" t="s">
        <v>30</v>
      </c>
      <c r="E110" s="203">
        <v>41788</v>
      </c>
      <c r="F110" s="199" t="s">
        <v>20</v>
      </c>
      <c r="G110" s="202" t="s">
        <v>1219</v>
      </c>
      <c r="H110" s="252">
        <v>4</v>
      </c>
      <c r="I110" s="201" t="s">
        <v>22</v>
      </c>
      <c r="J110" s="203">
        <v>43251</v>
      </c>
      <c r="K110" s="202" t="str">
        <f t="shared" si="3"/>
        <v>4Years 0Months</v>
      </c>
      <c r="L110" s="278">
        <f t="shared" si="4"/>
        <v>48</v>
      </c>
      <c r="M110" s="245">
        <f t="shared" si="5"/>
        <v>4</v>
      </c>
    </row>
    <row r="111" spans="1:13" ht="20.25" customHeight="1">
      <c r="A111" s="199">
        <v>107</v>
      </c>
      <c r="B111" s="200" t="s">
        <v>290</v>
      </c>
      <c r="C111" s="201" t="s">
        <v>291</v>
      </c>
      <c r="D111" s="202" t="s">
        <v>30</v>
      </c>
      <c r="E111" s="203">
        <v>42461</v>
      </c>
      <c r="F111" s="199" t="s">
        <v>20</v>
      </c>
      <c r="G111" s="202" t="s">
        <v>1219</v>
      </c>
      <c r="H111" s="252">
        <v>3.0833333333333335</v>
      </c>
      <c r="I111" s="201" t="s">
        <v>22</v>
      </c>
      <c r="J111" s="203">
        <v>43616</v>
      </c>
      <c r="K111" s="202" t="str">
        <f t="shared" si="3"/>
        <v>3Years 1Months</v>
      </c>
      <c r="L111" s="278">
        <f t="shared" si="4"/>
        <v>37</v>
      </c>
      <c r="M111" s="245">
        <f t="shared" si="5"/>
        <v>3.0833333333333335</v>
      </c>
    </row>
    <row r="112" spans="1:13" ht="20.25" customHeight="1">
      <c r="A112" s="199">
        <v>108</v>
      </c>
      <c r="B112" s="200" t="s">
        <v>292</v>
      </c>
      <c r="C112" s="201" t="s">
        <v>293</v>
      </c>
      <c r="D112" s="202" t="s">
        <v>30</v>
      </c>
      <c r="E112" s="203">
        <v>42531</v>
      </c>
      <c r="F112" s="199" t="s">
        <v>20</v>
      </c>
      <c r="G112" s="202" t="s">
        <v>1219</v>
      </c>
      <c r="H112" s="252">
        <v>1.9166666666666667</v>
      </c>
      <c r="I112" s="201" t="s">
        <v>22</v>
      </c>
      <c r="J112" s="203">
        <v>43251</v>
      </c>
      <c r="K112" s="202" t="str">
        <f t="shared" si="3"/>
        <v>1Years 11Months</v>
      </c>
      <c r="L112" s="278">
        <f t="shared" si="4"/>
        <v>23</v>
      </c>
      <c r="M112" s="245">
        <f t="shared" si="5"/>
        <v>1.9166666666666667</v>
      </c>
    </row>
    <row r="113" spans="1:13">
      <c r="A113" s="199">
        <v>109</v>
      </c>
      <c r="B113" s="200" t="s">
        <v>1225</v>
      </c>
      <c r="C113" s="201" t="s">
        <v>296</v>
      </c>
      <c r="D113" s="202" t="s">
        <v>30</v>
      </c>
      <c r="E113" s="203">
        <v>42705</v>
      </c>
      <c r="F113" s="199" t="s">
        <v>20</v>
      </c>
      <c r="G113" s="202" t="s">
        <v>1219</v>
      </c>
      <c r="H113" s="252">
        <v>1.4166666666666667</v>
      </c>
      <c r="I113" s="201" t="s">
        <v>22</v>
      </c>
      <c r="J113" s="203">
        <v>43251</v>
      </c>
      <c r="K113" s="202" t="str">
        <f t="shared" si="3"/>
        <v>1Years 5Months</v>
      </c>
      <c r="L113" s="278">
        <f t="shared" si="4"/>
        <v>17</v>
      </c>
      <c r="M113" s="245">
        <f t="shared" si="5"/>
        <v>1.4166666666666667</v>
      </c>
    </row>
    <row r="114" spans="1:13">
      <c r="A114" s="199">
        <v>110</v>
      </c>
      <c r="B114" s="200" t="s">
        <v>557</v>
      </c>
      <c r="C114" s="201" t="s">
        <v>558</v>
      </c>
      <c r="D114" s="202" t="s">
        <v>30</v>
      </c>
      <c r="E114" s="203">
        <v>43061</v>
      </c>
      <c r="F114" s="199" t="s">
        <v>20</v>
      </c>
      <c r="G114" s="202" t="s">
        <v>1219</v>
      </c>
      <c r="H114" s="252">
        <v>0.5</v>
      </c>
      <c r="I114" s="201" t="s">
        <v>22</v>
      </c>
      <c r="J114" s="215">
        <v>43251</v>
      </c>
      <c r="K114" s="202" t="str">
        <f t="shared" si="3"/>
        <v>0Years 6Months</v>
      </c>
      <c r="L114" s="278">
        <f t="shared" si="4"/>
        <v>6</v>
      </c>
      <c r="M114" s="245">
        <f t="shared" si="5"/>
        <v>0.5</v>
      </c>
    </row>
    <row r="115" spans="1:13">
      <c r="A115" s="199">
        <v>111</v>
      </c>
      <c r="B115" s="200" t="s">
        <v>560</v>
      </c>
      <c r="C115" s="201" t="s">
        <v>54</v>
      </c>
      <c r="D115" s="202" t="s">
        <v>30</v>
      </c>
      <c r="E115" s="203">
        <v>42531</v>
      </c>
      <c r="F115" s="199" t="s">
        <v>20</v>
      </c>
      <c r="G115" s="202" t="s">
        <v>1219</v>
      </c>
      <c r="H115" s="252">
        <v>1.9166666666666667</v>
      </c>
      <c r="I115" s="201" t="s">
        <v>22</v>
      </c>
      <c r="J115" s="215">
        <v>43251</v>
      </c>
      <c r="K115" s="202" t="str">
        <f t="shared" si="3"/>
        <v>1Years 11Months</v>
      </c>
      <c r="L115" s="278">
        <f t="shared" si="4"/>
        <v>23</v>
      </c>
      <c r="M115" s="245">
        <f t="shared" si="5"/>
        <v>1.9166666666666667</v>
      </c>
    </row>
    <row r="116" spans="1:13">
      <c r="A116" s="199">
        <v>112</v>
      </c>
      <c r="B116" s="200" t="s">
        <v>584</v>
      </c>
      <c r="C116" s="201" t="s">
        <v>585</v>
      </c>
      <c r="D116" s="202" t="s">
        <v>1193</v>
      </c>
      <c r="E116" s="203">
        <v>34899</v>
      </c>
      <c r="F116" s="199" t="s">
        <v>20</v>
      </c>
      <c r="G116" s="202" t="s">
        <v>1226</v>
      </c>
      <c r="H116" s="252">
        <v>22.333333333333332</v>
      </c>
      <c r="I116" s="213">
        <v>43069</v>
      </c>
      <c r="J116" s="213">
        <v>43069</v>
      </c>
      <c r="K116" s="202" t="str">
        <f t="shared" si="3"/>
        <v>22Years 4Months</v>
      </c>
      <c r="L116" s="278">
        <f t="shared" si="4"/>
        <v>268</v>
      </c>
      <c r="M116" s="245">
        <f t="shared" si="5"/>
        <v>22.333333333333332</v>
      </c>
    </row>
    <row r="117" spans="1:13">
      <c r="A117" s="199">
        <v>113</v>
      </c>
      <c r="B117" s="200" t="s">
        <v>304</v>
      </c>
      <c r="C117" s="201" t="s">
        <v>305</v>
      </c>
      <c r="D117" s="202" t="s">
        <v>1193</v>
      </c>
      <c r="E117" s="203">
        <v>36693</v>
      </c>
      <c r="F117" s="199" t="s">
        <v>20</v>
      </c>
      <c r="G117" s="202" t="s">
        <v>1226</v>
      </c>
      <c r="H117" s="252">
        <v>17.916666666666668</v>
      </c>
      <c r="I117" s="201" t="s">
        <v>22</v>
      </c>
      <c r="J117" s="203">
        <v>43251</v>
      </c>
      <c r="K117" s="202" t="str">
        <f t="shared" si="3"/>
        <v>17Years 11Months</v>
      </c>
      <c r="L117" s="278">
        <f t="shared" si="4"/>
        <v>215</v>
      </c>
      <c r="M117" s="245">
        <f t="shared" si="5"/>
        <v>17.916666666666668</v>
      </c>
    </row>
    <row r="118" spans="1:13">
      <c r="A118" s="199">
        <v>114</v>
      </c>
      <c r="B118" s="200" t="s">
        <v>308</v>
      </c>
      <c r="C118" s="201" t="s">
        <v>309</v>
      </c>
      <c r="D118" s="202" t="s">
        <v>65</v>
      </c>
      <c r="E118" s="203">
        <v>35597</v>
      </c>
      <c r="F118" s="199" t="s">
        <v>20</v>
      </c>
      <c r="G118" s="202" t="s">
        <v>1226</v>
      </c>
      <c r="H118" s="252">
        <v>20.916666666666668</v>
      </c>
      <c r="I118" s="201" t="s">
        <v>22</v>
      </c>
      <c r="J118" s="203">
        <v>43251</v>
      </c>
      <c r="K118" s="202" t="str">
        <f t="shared" si="3"/>
        <v>20Years 11Months</v>
      </c>
      <c r="L118" s="278">
        <f t="shared" si="4"/>
        <v>251</v>
      </c>
      <c r="M118" s="245">
        <f t="shared" si="5"/>
        <v>20.916666666666668</v>
      </c>
    </row>
    <row r="119" spans="1:13">
      <c r="A119" s="199">
        <v>115</v>
      </c>
      <c r="B119" s="200" t="s">
        <v>1227</v>
      </c>
      <c r="C119" s="201" t="s">
        <v>311</v>
      </c>
      <c r="D119" s="202" t="s">
        <v>65</v>
      </c>
      <c r="E119" s="203">
        <v>34872</v>
      </c>
      <c r="F119" s="199" t="s">
        <v>20</v>
      </c>
      <c r="G119" s="202" t="s">
        <v>1226</v>
      </c>
      <c r="H119" s="252">
        <v>22.916666666666668</v>
      </c>
      <c r="I119" s="201" t="s">
        <v>22</v>
      </c>
      <c r="J119" s="203">
        <v>43251</v>
      </c>
      <c r="K119" s="202" t="str">
        <f t="shared" si="3"/>
        <v>22Years 11Months</v>
      </c>
      <c r="L119" s="278">
        <f t="shared" si="4"/>
        <v>275</v>
      </c>
      <c r="M119" s="245">
        <f t="shared" si="5"/>
        <v>22.916666666666668</v>
      </c>
    </row>
    <row r="120" spans="1:13">
      <c r="A120" s="199">
        <v>116</v>
      </c>
      <c r="B120" s="200" t="s">
        <v>313</v>
      </c>
      <c r="C120" s="201" t="s">
        <v>314</v>
      </c>
      <c r="D120" s="202" t="s">
        <v>30</v>
      </c>
      <c r="E120" s="203">
        <v>37104</v>
      </c>
      <c r="F120" s="199" t="s">
        <v>20</v>
      </c>
      <c r="G120" s="202" t="s">
        <v>1226</v>
      </c>
      <c r="H120" s="252">
        <v>16.75</v>
      </c>
      <c r="I120" s="201" t="s">
        <v>22</v>
      </c>
      <c r="J120" s="203">
        <v>43251</v>
      </c>
      <c r="K120" s="202" t="str">
        <f t="shared" si="3"/>
        <v>16Years 9Months</v>
      </c>
      <c r="L120" s="278">
        <f t="shared" si="4"/>
        <v>201</v>
      </c>
      <c r="M120" s="245">
        <f t="shared" si="5"/>
        <v>16.75</v>
      </c>
    </row>
    <row r="121" spans="1:13">
      <c r="A121" s="199">
        <v>117</v>
      </c>
      <c r="B121" s="200" t="s">
        <v>316</v>
      </c>
      <c r="C121" s="201" t="s">
        <v>317</v>
      </c>
      <c r="D121" s="202" t="s">
        <v>30</v>
      </c>
      <c r="E121" s="203">
        <v>37165</v>
      </c>
      <c r="F121" s="199" t="s">
        <v>20</v>
      </c>
      <c r="G121" s="202" t="s">
        <v>1226</v>
      </c>
      <c r="H121" s="252">
        <v>16.583333333333332</v>
      </c>
      <c r="I121" s="201" t="s">
        <v>22</v>
      </c>
      <c r="J121" s="203">
        <v>43251</v>
      </c>
      <c r="K121" s="202" t="str">
        <f t="shared" si="3"/>
        <v>16Years 7Months</v>
      </c>
      <c r="L121" s="278">
        <f t="shared" si="4"/>
        <v>199</v>
      </c>
      <c r="M121" s="245">
        <f t="shared" si="5"/>
        <v>16.583333333333332</v>
      </c>
    </row>
    <row r="122" spans="1:13">
      <c r="A122" s="199">
        <v>118</v>
      </c>
      <c r="B122" s="200" t="s">
        <v>319</v>
      </c>
      <c r="C122" s="201" t="s">
        <v>320</v>
      </c>
      <c r="D122" s="202" t="s">
        <v>30</v>
      </c>
      <c r="E122" s="203">
        <v>39975</v>
      </c>
      <c r="F122" s="199" t="s">
        <v>20</v>
      </c>
      <c r="G122" s="202" t="s">
        <v>1226</v>
      </c>
      <c r="H122" s="252">
        <v>8.9166666666666661</v>
      </c>
      <c r="I122" s="201" t="s">
        <v>22</v>
      </c>
      <c r="J122" s="203">
        <v>43251</v>
      </c>
      <c r="K122" s="202" t="str">
        <f t="shared" si="3"/>
        <v>8Years 11Months</v>
      </c>
      <c r="L122" s="278">
        <f t="shared" si="4"/>
        <v>107</v>
      </c>
      <c r="M122" s="245">
        <f t="shared" si="5"/>
        <v>8.9166666666666661</v>
      </c>
    </row>
    <row r="123" spans="1:13">
      <c r="A123" s="199">
        <v>119</v>
      </c>
      <c r="B123" s="200" t="s">
        <v>269</v>
      </c>
      <c r="C123" s="201" t="s">
        <v>270</v>
      </c>
      <c r="D123" s="202" t="s">
        <v>30</v>
      </c>
      <c r="E123" s="203">
        <v>39601</v>
      </c>
      <c r="F123" s="199" t="s">
        <v>20</v>
      </c>
      <c r="G123" s="202" t="s">
        <v>1226</v>
      </c>
      <c r="H123" s="252">
        <v>9.9166666666666661</v>
      </c>
      <c r="I123" s="201" t="s">
        <v>22</v>
      </c>
      <c r="J123" s="203">
        <v>43251</v>
      </c>
      <c r="K123" s="202" t="str">
        <f t="shared" si="3"/>
        <v>9Years 11Months</v>
      </c>
      <c r="L123" s="278">
        <f t="shared" si="4"/>
        <v>119</v>
      </c>
      <c r="M123" s="245">
        <f t="shared" si="5"/>
        <v>9.9166666666666661</v>
      </c>
    </row>
    <row r="124" spans="1:13">
      <c r="A124" s="199">
        <v>120</v>
      </c>
      <c r="B124" s="200" t="s">
        <v>321</v>
      </c>
      <c r="C124" s="201" t="s">
        <v>322</v>
      </c>
      <c r="D124" s="202" t="s">
        <v>1213</v>
      </c>
      <c r="E124" s="203">
        <v>38516</v>
      </c>
      <c r="F124" s="199" t="s">
        <v>20</v>
      </c>
      <c r="G124" s="202" t="s">
        <v>1228</v>
      </c>
      <c r="H124" s="252">
        <v>12.916666666666666</v>
      </c>
      <c r="I124" s="201" t="s">
        <v>22</v>
      </c>
      <c r="J124" s="203">
        <v>43251</v>
      </c>
      <c r="K124" s="202" t="str">
        <f t="shared" si="3"/>
        <v>12Years 11Months</v>
      </c>
      <c r="L124" s="278">
        <f t="shared" si="4"/>
        <v>155</v>
      </c>
      <c r="M124" s="245">
        <f t="shared" si="5"/>
        <v>12.916666666666666</v>
      </c>
    </row>
    <row r="125" spans="1:13" ht="20.25" customHeight="1">
      <c r="A125" s="199">
        <v>121</v>
      </c>
      <c r="B125" s="200" t="s">
        <v>1229</v>
      </c>
      <c r="C125" s="201" t="s">
        <v>326</v>
      </c>
      <c r="D125" s="202" t="s">
        <v>30</v>
      </c>
      <c r="E125" s="203">
        <v>40340</v>
      </c>
      <c r="F125" s="199" t="s">
        <v>20</v>
      </c>
      <c r="G125" s="202" t="s">
        <v>1228</v>
      </c>
      <c r="H125" s="252">
        <v>7.916666666666667</v>
      </c>
      <c r="I125" s="201" t="s">
        <v>22</v>
      </c>
      <c r="J125" s="203">
        <v>43251</v>
      </c>
      <c r="K125" s="202" t="str">
        <f t="shared" si="3"/>
        <v>7Years 11Months</v>
      </c>
      <c r="L125" s="278">
        <f t="shared" si="4"/>
        <v>95</v>
      </c>
      <c r="M125" s="245">
        <f t="shared" si="5"/>
        <v>7.916666666666667</v>
      </c>
    </row>
    <row r="126" spans="1:13">
      <c r="A126" s="199">
        <v>122</v>
      </c>
      <c r="B126" s="200" t="s">
        <v>327</v>
      </c>
      <c r="C126" s="201" t="s">
        <v>328</v>
      </c>
      <c r="D126" s="202" t="s">
        <v>30</v>
      </c>
      <c r="E126" s="203">
        <v>39601</v>
      </c>
      <c r="F126" s="199" t="s">
        <v>20</v>
      </c>
      <c r="G126" s="202" t="s">
        <v>1228</v>
      </c>
      <c r="H126" s="252">
        <v>9.9166666666666661</v>
      </c>
      <c r="I126" s="201" t="s">
        <v>22</v>
      </c>
      <c r="J126" s="203">
        <v>43251</v>
      </c>
      <c r="K126" s="202" t="str">
        <f t="shared" si="3"/>
        <v>9Years 11Months</v>
      </c>
      <c r="L126" s="278">
        <f t="shared" si="4"/>
        <v>119</v>
      </c>
      <c r="M126" s="245">
        <f t="shared" si="5"/>
        <v>9.9166666666666661</v>
      </c>
    </row>
    <row r="127" spans="1:13">
      <c r="A127" s="199">
        <v>123</v>
      </c>
      <c r="B127" s="200" t="s">
        <v>329</v>
      </c>
      <c r="C127" s="201" t="s">
        <v>330</v>
      </c>
      <c r="D127" s="202" t="s">
        <v>30</v>
      </c>
      <c r="E127" s="203">
        <v>39685</v>
      </c>
      <c r="F127" s="199" t="s">
        <v>20</v>
      </c>
      <c r="G127" s="202" t="s">
        <v>1228</v>
      </c>
      <c r="H127" s="252">
        <v>9.75</v>
      </c>
      <c r="I127" s="201" t="s">
        <v>22</v>
      </c>
      <c r="J127" s="203">
        <v>43251</v>
      </c>
      <c r="K127" s="202" t="str">
        <f t="shared" si="3"/>
        <v>9Years 9Months</v>
      </c>
      <c r="L127" s="278">
        <f t="shared" si="4"/>
        <v>117</v>
      </c>
      <c r="M127" s="245">
        <f t="shared" si="5"/>
        <v>9.75</v>
      </c>
    </row>
    <row r="128" spans="1:13">
      <c r="A128" s="199">
        <v>124</v>
      </c>
      <c r="B128" s="200" t="s">
        <v>332</v>
      </c>
      <c r="C128" s="201" t="s">
        <v>333</v>
      </c>
      <c r="D128" s="202" t="s">
        <v>30</v>
      </c>
      <c r="E128" s="203">
        <v>39975</v>
      </c>
      <c r="F128" s="199" t="s">
        <v>20</v>
      </c>
      <c r="G128" s="202" t="s">
        <v>1228</v>
      </c>
      <c r="H128" s="252">
        <v>8.9166666666666661</v>
      </c>
      <c r="I128" s="201" t="s">
        <v>22</v>
      </c>
      <c r="J128" s="203">
        <v>43251</v>
      </c>
      <c r="K128" s="202" t="str">
        <f t="shared" si="3"/>
        <v>8Years 11Months</v>
      </c>
      <c r="L128" s="278">
        <f t="shared" si="4"/>
        <v>107</v>
      </c>
      <c r="M128" s="245">
        <f t="shared" si="5"/>
        <v>8.9166666666666661</v>
      </c>
    </row>
    <row r="129" spans="1:13">
      <c r="A129" s="199">
        <v>125</v>
      </c>
      <c r="B129" s="200" t="s">
        <v>334</v>
      </c>
      <c r="C129" s="201" t="s">
        <v>335</v>
      </c>
      <c r="D129" s="202" t="s">
        <v>30</v>
      </c>
      <c r="E129" s="203">
        <v>40340</v>
      </c>
      <c r="F129" s="199" t="s">
        <v>20</v>
      </c>
      <c r="G129" s="202" t="s">
        <v>1228</v>
      </c>
      <c r="H129" s="252">
        <v>7.916666666666667</v>
      </c>
      <c r="I129" s="201" t="s">
        <v>22</v>
      </c>
      <c r="J129" s="203">
        <v>43251</v>
      </c>
      <c r="K129" s="202" t="str">
        <f t="shared" si="3"/>
        <v>7Years 11Months</v>
      </c>
      <c r="L129" s="278">
        <f t="shared" si="4"/>
        <v>95</v>
      </c>
      <c r="M129" s="245">
        <f t="shared" si="5"/>
        <v>7.916666666666667</v>
      </c>
    </row>
    <row r="130" spans="1:13">
      <c r="A130" s="199">
        <v>126</v>
      </c>
      <c r="B130" s="200" t="s">
        <v>336</v>
      </c>
      <c r="C130" s="201" t="s">
        <v>337</v>
      </c>
      <c r="D130" s="202" t="s">
        <v>30</v>
      </c>
      <c r="E130" s="203">
        <v>40709</v>
      </c>
      <c r="F130" s="199" t="s">
        <v>20</v>
      </c>
      <c r="G130" s="202" t="s">
        <v>1228</v>
      </c>
      <c r="H130" s="252">
        <v>6.916666666666667</v>
      </c>
      <c r="I130" s="201" t="s">
        <v>22</v>
      </c>
      <c r="J130" s="203">
        <v>43251</v>
      </c>
      <c r="K130" s="202" t="str">
        <f t="shared" si="3"/>
        <v>6Years 11Months</v>
      </c>
      <c r="L130" s="278">
        <f t="shared" si="4"/>
        <v>83</v>
      </c>
      <c r="M130" s="245">
        <f t="shared" si="5"/>
        <v>6.916666666666667</v>
      </c>
    </row>
    <row r="131" spans="1:13">
      <c r="A131" s="199">
        <v>127</v>
      </c>
      <c r="B131" s="200" t="s">
        <v>1230</v>
      </c>
      <c r="C131" s="201" t="s">
        <v>339</v>
      </c>
      <c r="D131" s="202" t="s">
        <v>30</v>
      </c>
      <c r="E131" s="203">
        <v>41435</v>
      </c>
      <c r="F131" s="199" t="s">
        <v>20</v>
      </c>
      <c r="G131" s="202" t="s">
        <v>1228</v>
      </c>
      <c r="H131" s="252">
        <v>4.916666666666667</v>
      </c>
      <c r="I131" s="201" t="s">
        <v>22</v>
      </c>
      <c r="J131" s="203">
        <v>43251</v>
      </c>
      <c r="K131" s="202" t="str">
        <f t="shared" si="3"/>
        <v>4Years 11Months</v>
      </c>
      <c r="L131" s="278">
        <f t="shared" si="4"/>
        <v>59</v>
      </c>
      <c r="M131" s="245">
        <f t="shared" si="5"/>
        <v>4.916666666666667</v>
      </c>
    </row>
    <row r="132" spans="1:13">
      <c r="A132" s="199">
        <v>128</v>
      </c>
      <c r="B132" s="200" t="s">
        <v>340</v>
      </c>
      <c r="C132" s="201" t="s">
        <v>341</v>
      </c>
      <c r="D132" s="202" t="s">
        <v>30</v>
      </c>
      <c r="E132" s="203">
        <v>41435</v>
      </c>
      <c r="F132" s="199" t="s">
        <v>20</v>
      </c>
      <c r="G132" s="202" t="s">
        <v>1228</v>
      </c>
      <c r="H132" s="252">
        <v>4.916666666666667</v>
      </c>
      <c r="I132" s="201" t="s">
        <v>22</v>
      </c>
      <c r="J132" s="203">
        <v>43251</v>
      </c>
      <c r="K132" s="202" t="str">
        <f t="shared" si="3"/>
        <v>4Years 11Months</v>
      </c>
      <c r="L132" s="278">
        <f t="shared" si="4"/>
        <v>59</v>
      </c>
      <c r="M132" s="245">
        <f t="shared" si="5"/>
        <v>4.916666666666667</v>
      </c>
    </row>
    <row r="133" spans="1:13">
      <c r="A133" s="199">
        <v>129</v>
      </c>
      <c r="B133" s="200" t="s">
        <v>342</v>
      </c>
      <c r="C133" s="201" t="s">
        <v>343</v>
      </c>
      <c r="D133" s="202" t="s">
        <v>30</v>
      </c>
      <c r="E133" s="203">
        <v>41610</v>
      </c>
      <c r="F133" s="199" t="s">
        <v>20</v>
      </c>
      <c r="G133" s="202" t="s">
        <v>1228</v>
      </c>
      <c r="H133" s="252">
        <v>4.416666666666667</v>
      </c>
      <c r="I133" s="201" t="s">
        <v>22</v>
      </c>
      <c r="J133" s="203">
        <v>43251</v>
      </c>
      <c r="K133" s="202" t="str">
        <f t="shared" si="3"/>
        <v>4Years 5Months</v>
      </c>
      <c r="L133" s="278">
        <f t="shared" si="4"/>
        <v>53</v>
      </c>
      <c r="M133" s="245">
        <f t="shared" si="5"/>
        <v>4.416666666666667</v>
      </c>
    </row>
    <row r="134" spans="1:13">
      <c r="A134" s="199">
        <v>130</v>
      </c>
      <c r="B134" s="200" t="s">
        <v>586</v>
      </c>
      <c r="C134" s="210" t="s">
        <v>587</v>
      </c>
      <c r="D134" s="202" t="s">
        <v>30</v>
      </c>
      <c r="E134" s="203">
        <v>39975</v>
      </c>
      <c r="F134" s="199" t="s">
        <v>20</v>
      </c>
      <c r="G134" s="202" t="s">
        <v>1228</v>
      </c>
      <c r="H134" s="252">
        <v>8.8333333333333339</v>
      </c>
      <c r="I134" s="203">
        <v>43211</v>
      </c>
      <c r="J134" s="203">
        <v>43211</v>
      </c>
      <c r="K134" s="202" t="str">
        <f t="shared" si="3"/>
        <v>8Years 10Months</v>
      </c>
      <c r="L134" s="278">
        <f t="shared" ref="L134:L197" si="6">DATEDIF(E134,J134,"m")</f>
        <v>106</v>
      </c>
      <c r="M134" s="245">
        <f t="shared" ref="M134:M197" si="7">L134/12</f>
        <v>8.8333333333333339</v>
      </c>
    </row>
    <row r="135" spans="1:13">
      <c r="A135" s="199">
        <v>131</v>
      </c>
      <c r="B135" s="200" t="s">
        <v>347</v>
      </c>
      <c r="C135" s="201" t="s">
        <v>348</v>
      </c>
      <c r="D135" s="202" t="s">
        <v>1213</v>
      </c>
      <c r="E135" s="203">
        <v>37060</v>
      </c>
      <c r="F135" s="199" t="s">
        <v>20</v>
      </c>
      <c r="G135" s="202" t="s">
        <v>1231</v>
      </c>
      <c r="H135" s="252">
        <v>16.916666666666668</v>
      </c>
      <c r="I135" s="201" t="s">
        <v>22</v>
      </c>
      <c r="J135" s="203">
        <v>43251</v>
      </c>
      <c r="K135" s="202" t="str">
        <f t="shared" si="3"/>
        <v>16Years 11Months</v>
      </c>
      <c r="L135" s="278">
        <f t="shared" si="6"/>
        <v>203</v>
      </c>
      <c r="M135" s="245">
        <f t="shared" si="7"/>
        <v>16.916666666666668</v>
      </c>
    </row>
    <row r="136" spans="1:13">
      <c r="A136" s="199">
        <v>132</v>
      </c>
      <c r="B136" s="200" t="s">
        <v>602</v>
      </c>
      <c r="C136" s="201" t="s">
        <v>603</v>
      </c>
      <c r="D136" s="202" t="s">
        <v>1232</v>
      </c>
      <c r="E136" s="203">
        <v>36875</v>
      </c>
      <c r="F136" s="199" t="s">
        <v>20</v>
      </c>
      <c r="G136" s="202" t="s">
        <v>1231</v>
      </c>
      <c r="H136" s="252">
        <v>17.416666666666668</v>
      </c>
      <c r="I136" s="201" t="s">
        <v>22</v>
      </c>
      <c r="J136" s="215">
        <v>43251</v>
      </c>
      <c r="K136" s="202" t="str">
        <f t="shared" si="3"/>
        <v>17Years 5Months</v>
      </c>
      <c r="L136" s="278">
        <f t="shared" si="6"/>
        <v>209</v>
      </c>
      <c r="M136" s="245">
        <f t="shared" si="7"/>
        <v>17.416666666666668</v>
      </c>
    </row>
    <row r="137" spans="1:13">
      <c r="A137" s="199">
        <v>133</v>
      </c>
      <c r="B137" s="200" t="s">
        <v>594</v>
      </c>
      <c r="C137" s="201" t="s">
        <v>595</v>
      </c>
      <c r="D137" s="202" t="s">
        <v>30</v>
      </c>
      <c r="E137" s="203">
        <v>37060</v>
      </c>
      <c r="F137" s="199" t="s">
        <v>20</v>
      </c>
      <c r="G137" s="202" t="s">
        <v>1231</v>
      </c>
      <c r="H137" s="252">
        <v>16.916666666666668</v>
      </c>
      <c r="I137" s="201" t="s">
        <v>22</v>
      </c>
      <c r="J137" s="215">
        <v>43251</v>
      </c>
      <c r="K137" s="202" t="str">
        <f t="shared" si="3"/>
        <v>16Years 11Months</v>
      </c>
      <c r="L137" s="278">
        <f t="shared" si="6"/>
        <v>203</v>
      </c>
      <c r="M137" s="245">
        <f t="shared" si="7"/>
        <v>16.916666666666668</v>
      </c>
    </row>
    <row r="138" spans="1:13">
      <c r="A138" s="199">
        <v>134</v>
      </c>
      <c r="B138" s="200" t="s">
        <v>598</v>
      </c>
      <c r="C138" s="201" t="s">
        <v>599</v>
      </c>
      <c r="D138" s="202" t="s">
        <v>1232</v>
      </c>
      <c r="E138" s="203">
        <v>37883</v>
      </c>
      <c r="F138" s="199" t="s">
        <v>20</v>
      </c>
      <c r="G138" s="202" t="s">
        <v>1231</v>
      </c>
      <c r="H138" s="252">
        <v>14.666666666666666</v>
      </c>
      <c r="I138" s="201" t="s">
        <v>22</v>
      </c>
      <c r="J138" s="215">
        <v>43251</v>
      </c>
      <c r="K138" s="202" t="str">
        <f t="shared" si="3"/>
        <v>14Years 8Months</v>
      </c>
      <c r="L138" s="278">
        <f t="shared" si="6"/>
        <v>176</v>
      </c>
      <c r="M138" s="245">
        <f t="shared" si="7"/>
        <v>14.666666666666666</v>
      </c>
    </row>
    <row r="139" spans="1:13">
      <c r="A139" s="199">
        <v>135</v>
      </c>
      <c r="B139" s="200" t="s">
        <v>1233</v>
      </c>
      <c r="C139" s="201" t="s">
        <v>593</v>
      </c>
      <c r="D139" s="202" t="s">
        <v>30</v>
      </c>
      <c r="E139" s="203">
        <v>39246</v>
      </c>
      <c r="F139" s="199" t="s">
        <v>20</v>
      </c>
      <c r="G139" s="202" t="s">
        <v>1231</v>
      </c>
      <c r="H139" s="252">
        <v>10.916666666666666</v>
      </c>
      <c r="I139" s="201" t="s">
        <v>22</v>
      </c>
      <c r="J139" s="215">
        <v>43251</v>
      </c>
      <c r="K139" s="202" t="str">
        <f t="shared" si="3"/>
        <v>10Years 11Months</v>
      </c>
      <c r="L139" s="278">
        <f t="shared" si="6"/>
        <v>131</v>
      </c>
      <c r="M139" s="245">
        <f t="shared" si="7"/>
        <v>10.916666666666666</v>
      </c>
    </row>
    <row r="140" spans="1:13">
      <c r="A140" s="199">
        <v>136</v>
      </c>
      <c r="B140" s="200" t="s">
        <v>596</v>
      </c>
      <c r="C140" s="201" t="s">
        <v>597</v>
      </c>
      <c r="D140" s="202" t="s">
        <v>30</v>
      </c>
      <c r="E140" s="203">
        <v>39421</v>
      </c>
      <c r="F140" s="199" t="s">
        <v>20</v>
      </c>
      <c r="G140" s="202" t="s">
        <v>1231</v>
      </c>
      <c r="H140" s="252">
        <v>10.416666666666666</v>
      </c>
      <c r="I140" s="201" t="s">
        <v>22</v>
      </c>
      <c r="J140" s="215">
        <v>43251</v>
      </c>
      <c r="K140" s="202" t="str">
        <f t="shared" si="3"/>
        <v>10Years 5Months</v>
      </c>
      <c r="L140" s="278">
        <f t="shared" si="6"/>
        <v>125</v>
      </c>
      <c r="M140" s="245">
        <f t="shared" si="7"/>
        <v>10.416666666666666</v>
      </c>
    </row>
    <row r="141" spans="1:13">
      <c r="A141" s="199">
        <v>137</v>
      </c>
      <c r="B141" s="200" t="s">
        <v>589</v>
      </c>
      <c r="C141" s="201" t="s">
        <v>590</v>
      </c>
      <c r="D141" s="202" t="s">
        <v>30</v>
      </c>
      <c r="E141" s="203">
        <v>39601</v>
      </c>
      <c r="F141" s="199" t="s">
        <v>20</v>
      </c>
      <c r="G141" s="202" t="s">
        <v>1231</v>
      </c>
      <c r="H141" s="252">
        <v>9.9166666666666661</v>
      </c>
      <c r="I141" s="201" t="s">
        <v>22</v>
      </c>
      <c r="J141" s="215">
        <v>43251</v>
      </c>
      <c r="K141" s="202" t="str">
        <f t="shared" si="3"/>
        <v>9Years 11Months</v>
      </c>
      <c r="L141" s="278">
        <f t="shared" si="6"/>
        <v>119</v>
      </c>
      <c r="M141" s="245">
        <f t="shared" si="7"/>
        <v>9.9166666666666661</v>
      </c>
    </row>
    <row r="142" spans="1:13" ht="18" customHeight="1">
      <c r="A142" s="199">
        <v>138</v>
      </c>
      <c r="B142" s="200" t="s">
        <v>353</v>
      </c>
      <c r="C142" s="201" t="s">
        <v>354</v>
      </c>
      <c r="D142" s="202" t="s">
        <v>30</v>
      </c>
      <c r="E142" s="203">
        <v>39975</v>
      </c>
      <c r="F142" s="199" t="s">
        <v>20</v>
      </c>
      <c r="G142" s="202" t="s">
        <v>1231</v>
      </c>
      <c r="H142" s="252">
        <v>8.9166666666666661</v>
      </c>
      <c r="I142" s="201" t="s">
        <v>22</v>
      </c>
      <c r="J142" s="203">
        <v>43251</v>
      </c>
      <c r="K142" s="202" t="str">
        <f t="shared" si="3"/>
        <v>8Years 11Months</v>
      </c>
      <c r="L142" s="278">
        <f t="shared" si="6"/>
        <v>107</v>
      </c>
      <c r="M142" s="245">
        <f t="shared" si="7"/>
        <v>8.9166666666666661</v>
      </c>
    </row>
    <row r="143" spans="1:13">
      <c r="A143" s="199">
        <v>139</v>
      </c>
      <c r="B143" s="200" t="s">
        <v>1234</v>
      </c>
      <c r="C143" s="201" t="s">
        <v>605</v>
      </c>
      <c r="D143" s="202" t="s">
        <v>30</v>
      </c>
      <c r="E143" s="203">
        <v>39975</v>
      </c>
      <c r="F143" s="199" t="s">
        <v>20</v>
      </c>
      <c r="G143" s="202" t="s">
        <v>1231</v>
      </c>
      <c r="H143" s="252">
        <v>8.9166666666666661</v>
      </c>
      <c r="I143" s="201" t="s">
        <v>22</v>
      </c>
      <c r="J143" s="215">
        <v>43251</v>
      </c>
      <c r="K143" s="202" t="str">
        <f t="shared" si="3"/>
        <v>8Years 11Months</v>
      </c>
      <c r="L143" s="278">
        <f t="shared" si="6"/>
        <v>107</v>
      </c>
      <c r="M143" s="245">
        <f t="shared" si="7"/>
        <v>8.9166666666666661</v>
      </c>
    </row>
    <row r="144" spans="1:13">
      <c r="A144" s="199">
        <v>140</v>
      </c>
      <c r="B144" s="200" t="s">
        <v>1235</v>
      </c>
      <c r="C144" s="201" t="s">
        <v>358</v>
      </c>
      <c r="D144" s="202" t="s">
        <v>30</v>
      </c>
      <c r="E144" s="203">
        <v>40725</v>
      </c>
      <c r="F144" s="199" t="s">
        <v>20</v>
      </c>
      <c r="G144" s="202" t="s">
        <v>1231</v>
      </c>
      <c r="H144" s="252">
        <v>6.833333333333333</v>
      </c>
      <c r="I144" s="201" t="s">
        <v>22</v>
      </c>
      <c r="J144" s="203">
        <v>43251</v>
      </c>
      <c r="K144" s="202" t="str">
        <f t="shared" si="3"/>
        <v>6Years 10Months</v>
      </c>
      <c r="L144" s="278">
        <f t="shared" si="6"/>
        <v>82</v>
      </c>
      <c r="M144" s="245">
        <f t="shared" si="7"/>
        <v>6.833333333333333</v>
      </c>
    </row>
    <row r="145" spans="1:13">
      <c r="A145" s="199">
        <v>141</v>
      </c>
      <c r="B145" s="200" t="s">
        <v>355</v>
      </c>
      <c r="C145" s="201" t="s">
        <v>356</v>
      </c>
      <c r="D145" s="202" t="s">
        <v>30</v>
      </c>
      <c r="E145" s="203">
        <v>40709</v>
      </c>
      <c r="F145" s="199" t="s">
        <v>20</v>
      </c>
      <c r="G145" s="202" t="s">
        <v>1231</v>
      </c>
      <c r="H145" s="252">
        <v>6.916666666666667</v>
      </c>
      <c r="I145" s="201" t="s">
        <v>22</v>
      </c>
      <c r="J145" s="203">
        <v>43251</v>
      </c>
      <c r="K145" s="202" t="str">
        <f t="shared" si="3"/>
        <v>6Years 11Months</v>
      </c>
      <c r="L145" s="278">
        <f t="shared" si="6"/>
        <v>83</v>
      </c>
      <c r="M145" s="245">
        <f t="shared" si="7"/>
        <v>6.916666666666667</v>
      </c>
    </row>
    <row r="146" spans="1:13">
      <c r="A146" s="199">
        <v>142</v>
      </c>
      <c r="B146" s="200" t="s">
        <v>1236</v>
      </c>
      <c r="C146" s="201" t="s">
        <v>607</v>
      </c>
      <c r="D146" s="202" t="s">
        <v>30</v>
      </c>
      <c r="E146" s="203">
        <v>41092</v>
      </c>
      <c r="F146" s="199" t="s">
        <v>20</v>
      </c>
      <c r="G146" s="202" t="s">
        <v>1231</v>
      </c>
      <c r="H146" s="252">
        <v>5.833333333333333</v>
      </c>
      <c r="I146" s="201" t="s">
        <v>22</v>
      </c>
      <c r="J146" s="215">
        <v>43251</v>
      </c>
      <c r="K146" s="202" t="str">
        <f t="shared" si="3"/>
        <v>5Years 10Months</v>
      </c>
      <c r="L146" s="278">
        <f t="shared" si="6"/>
        <v>70</v>
      </c>
      <c r="M146" s="245">
        <f t="shared" si="7"/>
        <v>5.833333333333333</v>
      </c>
    </row>
    <row r="147" spans="1:13">
      <c r="A147" s="199">
        <v>143</v>
      </c>
      <c r="B147" s="200" t="s">
        <v>360</v>
      </c>
      <c r="C147" s="201" t="s">
        <v>361</v>
      </c>
      <c r="D147" s="202" t="s">
        <v>30</v>
      </c>
      <c r="E147" s="203">
        <v>41214</v>
      </c>
      <c r="F147" s="199" t="s">
        <v>20</v>
      </c>
      <c r="G147" s="202" t="s">
        <v>1231</v>
      </c>
      <c r="H147" s="252">
        <v>5.5</v>
      </c>
      <c r="I147" s="201" t="s">
        <v>22</v>
      </c>
      <c r="J147" s="203">
        <v>43251</v>
      </c>
      <c r="K147" s="202" t="str">
        <f t="shared" si="3"/>
        <v>5Years 6Months</v>
      </c>
      <c r="L147" s="278">
        <f t="shared" si="6"/>
        <v>66</v>
      </c>
      <c r="M147" s="245">
        <f t="shared" si="7"/>
        <v>5.5</v>
      </c>
    </row>
    <row r="148" spans="1:13">
      <c r="A148" s="199">
        <v>144</v>
      </c>
      <c r="B148" s="200" t="s">
        <v>363</v>
      </c>
      <c r="C148" s="201" t="s">
        <v>364</v>
      </c>
      <c r="D148" s="202" t="s">
        <v>30</v>
      </c>
      <c r="E148" s="203">
        <v>41435</v>
      </c>
      <c r="F148" s="199" t="s">
        <v>20</v>
      </c>
      <c r="G148" s="202" t="s">
        <v>1231</v>
      </c>
      <c r="H148" s="252">
        <v>4.916666666666667</v>
      </c>
      <c r="I148" s="201" t="s">
        <v>22</v>
      </c>
      <c r="J148" s="203">
        <v>43251</v>
      </c>
      <c r="K148" s="202" t="str">
        <f t="shared" si="3"/>
        <v>4Years 11Months</v>
      </c>
      <c r="L148" s="278">
        <f t="shared" si="6"/>
        <v>59</v>
      </c>
      <c r="M148" s="245">
        <f t="shared" si="7"/>
        <v>4.916666666666667</v>
      </c>
    </row>
    <row r="149" spans="1:13">
      <c r="A149" s="199">
        <v>145</v>
      </c>
      <c r="B149" s="200" t="s">
        <v>365</v>
      </c>
      <c r="C149" s="201" t="s">
        <v>366</v>
      </c>
      <c r="D149" s="202" t="s">
        <v>30</v>
      </c>
      <c r="E149" s="203">
        <v>41435</v>
      </c>
      <c r="F149" s="199" t="s">
        <v>20</v>
      </c>
      <c r="G149" s="202" t="s">
        <v>1231</v>
      </c>
      <c r="H149" s="252">
        <v>4.916666666666667</v>
      </c>
      <c r="I149" s="201" t="s">
        <v>22</v>
      </c>
      <c r="J149" s="203">
        <v>43251</v>
      </c>
      <c r="K149" s="202" t="str">
        <f t="shared" si="3"/>
        <v>4Years 11Months</v>
      </c>
      <c r="L149" s="278">
        <f t="shared" si="6"/>
        <v>59</v>
      </c>
      <c r="M149" s="245">
        <f t="shared" si="7"/>
        <v>4.916666666666667</v>
      </c>
    </row>
    <row r="150" spans="1:13">
      <c r="A150" s="199">
        <v>146</v>
      </c>
      <c r="B150" s="200" t="s">
        <v>1237</v>
      </c>
      <c r="C150" s="201" t="s">
        <v>368</v>
      </c>
      <c r="D150" s="202" t="s">
        <v>30</v>
      </c>
      <c r="E150" s="203">
        <v>41802</v>
      </c>
      <c r="F150" s="199" t="s">
        <v>20</v>
      </c>
      <c r="G150" s="202" t="s">
        <v>1231</v>
      </c>
      <c r="H150" s="252">
        <v>3.9166666666666665</v>
      </c>
      <c r="I150" s="201" t="s">
        <v>22</v>
      </c>
      <c r="J150" s="203">
        <v>43251</v>
      </c>
      <c r="K150" s="202" t="str">
        <f t="shared" si="3"/>
        <v>3Years 11Months</v>
      </c>
      <c r="L150" s="278">
        <f t="shared" si="6"/>
        <v>47</v>
      </c>
      <c r="M150" s="245">
        <f t="shared" si="7"/>
        <v>3.9166666666666665</v>
      </c>
    </row>
    <row r="151" spans="1:13">
      <c r="A151" s="199">
        <v>147</v>
      </c>
      <c r="B151" s="200" t="s">
        <v>613</v>
      </c>
      <c r="C151" s="201" t="s">
        <v>1238</v>
      </c>
      <c r="D151" s="202" t="s">
        <v>30</v>
      </c>
      <c r="E151" s="203">
        <v>37448</v>
      </c>
      <c r="F151" s="199" t="s">
        <v>20</v>
      </c>
      <c r="G151" s="202" t="s">
        <v>1239</v>
      </c>
      <c r="H151" s="252">
        <v>15.833333333333334</v>
      </c>
      <c r="I151" s="201" t="s">
        <v>22</v>
      </c>
      <c r="J151" s="215">
        <v>43251</v>
      </c>
      <c r="K151" s="202" t="str">
        <f t="shared" si="3"/>
        <v>15Years 10Months</v>
      </c>
      <c r="L151" s="278">
        <f t="shared" si="6"/>
        <v>190</v>
      </c>
      <c r="M151" s="245">
        <f t="shared" si="7"/>
        <v>15.833333333333334</v>
      </c>
    </row>
    <row r="152" spans="1:13">
      <c r="A152" s="199">
        <v>148</v>
      </c>
      <c r="B152" s="200" t="s">
        <v>382</v>
      </c>
      <c r="C152" s="201" t="s">
        <v>383</v>
      </c>
      <c r="D152" s="202" t="s">
        <v>30</v>
      </c>
      <c r="E152" s="203">
        <v>39246</v>
      </c>
      <c r="F152" s="199" t="s">
        <v>20</v>
      </c>
      <c r="G152" s="202" t="s">
        <v>1239</v>
      </c>
      <c r="H152" s="252">
        <v>10.916666666666666</v>
      </c>
      <c r="I152" s="201" t="s">
        <v>22</v>
      </c>
      <c r="J152" s="203">
        <v>43251</v>
      </c>
      <c r="K152" s="202" t="str">
        <f t="shared" si="3"/>
        <v>10Years 11Months</v>
      </c>
      <c r="L152" s="278">
        <f t="shared" si="6"/>
        <v>131</v>
      </c>
      <c r="M152" s="245">
        <f t="shared" si="7"/>
        <v>10.916666666666666</v>
      </c>
    </row>
    <row r="153" spans="1:13" ht="21" customHeight="1">
      <c r="A153" s="199">
        <v>149</v>
      </c>
      <c r="B153" s="200" t="s">
        <v>351</v>
      </c>
      <c r="C153" s="201" t="s">
        <v>352</v>
      </c>
      <c r="D153" s="202" t="s">
        <v>30</v>
      </c>
      <c r="E153" s="203">
        <v>38516</v>
      </c>
      <c r="F153" s="199" t="s">
        <v>20</v>
      </c>
      <c r="G153" s="202" t="s">
        <v>1239</v>
      </c>
      <c r="H153" s="252">
        <v>12.916666666666666</v>
      </c>
      <c r="I153" s="201" t="s">
        <v>22</v>
      </c>
      <c r="J153" s="203">
        <v>43251</v>
      </c>
      <c r="K153" s="202" t="str">
        <f t="shared" si="3"/>
        <v>12Years 11Months</v>
      </c>
      <c r="L153" s="278">
        <f t="shared" si="6"/>
        <v>155</v>
      </c>
      <c r="M153" s="245">
        <f t="shared" si="7"/>
        <v>12.916666666666666</v>
      </c>
    </row>
    <row r="154" spans="1:13">
      <c r="A154" s="199">
        <v>150</v>
      </c>
      <c r="B154" s="200" t="s">
        <v>384</v>
      </c>
      <c r="C154" s="201" t="s">
        <v>385</v>
      </c>
      <c r="D154" s="202" t="s">
        <v>30</v>
      </c>
      <c r="E154" s="203">
        <v>40340</v>
      </c>
      <c r="F154" s="199" t="s">
        <v>20</v>
      </c>
      <c r="G154" s="202" t="s">
        <v>1239</v>
      </c>
      <c r="H154" s="252">
        <v>7.916666666666667</v>
      </c>
      <c r="I154" s="201" t="s">
        <v>22</v>
      </c>
      <c r="J154" s="203">
        <v>43251</v>
      </c>
      <c r="K154" s="202" t="str">
        <f t="shared" si="3"/>
        <v>7Years 11Months</v>
      </c>
      <c r="L154" s="278">
        <f t="shared" si="6"/>
        <v>95</v>
      </c>
      <c r="M154" s="245">
        <f t="shared" si="7"/>
        <v>7.916666666666667</v>
      </c>
    </row>
    <row r="155" spans="1:13">
      <c r="A155" s="199">
        <v>151</v>
      </c>
      <c r="B155" s="200" t="s">
        <v>386</v>
      </c>
      <c r="C155" s="201" t="s">
        <v>387</v>
      </c>
      <c r="D155" s="202" t="s">
        <v>30</v>
      </c>
      <c r="E155" s="203">
        <v>40709</v>
      </c>
      <c r="F155" s="199" t="s">
        <v>20</v>
      </c>
      <c r="G155" s="202" t="s">
        <v>1239</v>
      </c>
      <c r="H155" s="252">
        <v>6.916666666666667</v>
      </c>
      <c r="I155" s="201" t="s">
        <v>22</v>
      </c>
      <c r="J155" s="203">
        <v>43251</v>
      </c>
      <c r="K155" s="202" t="str">
        <f t="shared" si="3"/>
        <v>6Years 11Months</v>
      </c>
      <c r="L155" s="278">
        <f t="shared" si="6"/>
        <v>83</v>
      </c>
      <c r="M155" s="245">
        <f t="shared" si="7"/>
        <v>6.916666666666667</v>
      </c>
    </row>
    <row r="156" spans="1:13">
      <c r="A156" s="199">
        <v>152</v>
      </c>
      <c r="B156" s="200" t="s">
        <v>388</v>
      </c>
      <c r="C156" s="201" t="s">
        <v>389</v>
      </c>
      <c r="D156" s="202" t="s">
        <v>30</v>
      </c>
      <c r="E156" s="203">
        <v>40709</v>
      </c>
      <c r="F156" s="199" t="s">
        <v>20</v>
      </c>
      <c r="G156" s="202" t="s">
        <v>1239</v>
      </c>
      <c r="H156" s="252">
        <v>6.916666666666667</v>
      </c>
      <c r="I156" s="201" t="s">
        <v>22</v>
      </c>
      <c r="J156" s="203">
        <v>43251</v>
      </c>
      <c r="K156" s="202" t="str">
        <f t="shared" si="3"/>
        <v>6Years 11Months</v>
      </c>
      <c r="L156" s="278">
        <f t="shared" si="6"/>
        <v>83</v>
      </c>
      <c r="M156" s="245">
        <f t="shared" si="7"/>
        <v>6.916666666666667</v>
      </c>
    </row>
    <row r="157" spans="1:13">
      <c r="A157" s="199">
        <v>153</v>
      </c>
      <c r="B157" s="200" t="s">
        <v>390</v>
      </c>
      <c r="C157" s="201" t="s">
        <v>391</v>
      </c>
      <c r="D157" s="202" t="s">
        <v>30</v>
      </c>
      <c r="E157" s="203">
        <v>42531</v>
      </c>
      <c r="F157" s="199" t="s">
        <v>20</v>
      </c>
      <c r="G157" s="202" t="s">
        <v>1239</v>
      </c>
      <c r="H157" s="252">
        <v>1.9166666666666667</v>
      </c>
      <c r="I157" s="201" t="s">
        <v>22</v>
      </c>
      <c r="J157" s="203">
        <v>43251</v>
      </c>
      <c r="K157" s="202" t="str">
        <f t="shared" si="3"/>
        <v>1Years 11Months</v>
      </c>
      <c r="L157" s="278">
        <f t="shared" si="6"/>
        <v>23</v>
      </c>
      <c r="M157" s="245">
        <f t="shared" si="7"/>
        <v>1.9166666666666667</v>
      </c>
    </row>
    <row r="158" spans="1:13">
      <c r="A158" s="199">
        <v>154</v>
      </c>
      <c r="B158" s="200" t="s">
        <v>609</v>
      </c>
      <c r="C158" s="201" t="s">
        <v>610</v>
      </c>
      <c r="D158" s="202" t="s">
        <v>30</v>
      </c>
      <c r="E158" s="203">
        <v>41435</v>
      </c>
      <c r="F158" s="199" t="s">
        <v>20</v>
      </c>
      <c r="G158" s="202" t="s">
        <v>1239</v>
      </c>
      <c r="H158" s="252">
        <v>4.916666666666667</v>
      </c>
      <c r="I158" s="201" t="s">
        <v>22</v>
      </c>
      <c r="J158" s="215">
        <v>43251</v>
      </c>
      <c r="K158" s="202" t="str">
        <f t="shared" si="3"/>
        <v>4Years 11Months</v>
      </c>
      <c r="L158" s="278">
        <f t="shared" si="6"/>
        <v>59</v>
      </c>
      <c r="M158" s="245">
        <f t="shared" si="7"/>
        <v>4.916666666666667</v>
      </c>
    </row>
    <row r="159" spans="1:13">
      <c r="A159" s="199">
        <v>155</v>
      </c>
      <c r="B159" s="200" t="s">
        <v>611</v>
      </c>
      <c r="C159" s="201" t="s">
        <v>612</v>
      </c>
      <c r="D159" s="202" t="s">
        <v>30</v>
      </c>
      <c r="E159" s="203">
        <v>40014</v>
      </c>
      <c r="F159" s="199" t="s">
        <v>20</v>
      </c>
      <c r="G159" s="202" t="s">
        <v>1239</v>
      </c>
      <c r="H159" s="252">
        <v>8.8333333333333339</v>
      </c>
      <c r="I159" s="201" t="s">
        <v>22</v>
      </c>
      <c r="J159" s="215">
        <v>43251</v>
      </c>
      <c r="K159" s="202" t="str">
        <f t="shared" si="3"/>
        <v>8Years 10Months</v>
      </c>
      <c r="L159" s="278">
        <f t="shared" si="6"/>
        <v>106</v>
      </c>
      <c r="M159" s="245">
        <f t="shared" si="7"/>
        <v>8.8333333333333339</v>
      </c>
    </row>
    <row r="160" spans="1:13">
      <c r="A160" s="199">
        <v>156</v>
      </c>
      <c r="B160" s="200" t="s">
        <v>614</v>
      </c>
      <c r="C160" s="201" t="s">
        <v>142</v>
      </c>
      <c r="D160" s="202" t="s">
        <v>30</v>
      </c>
      <c r="E160" s="203">
        <v>42167</v>
      </c>
      <c r="F160" s="199" t="s">
        <v>20</v>
      </c>
      <c r="G160" s="202" t="s">
        <v>1239</v>
      </c>
      <c r="H160" s="252">
        <v>2.9166666666666665</v>
      </c>
      <c r="I160" s="201" t="s">
        <v>22</v>
      </c>
      <c r="J160" s="215">
        <v>43251</v>
      </c>
      <c r="K160" s="202" t="str">
        <f t="shared" si="3"/>
        <v>2Years 11Months</v>
      </c>
      <c r="L160" s="278">
        <f t="shared" si="6"/>
        <v>35</v>
      </c>
      <c r="M160" s="245">
        <f t="shared" si="7"/>
        <v>2.9166666666666665</v>
      </c>
    </row>
    <row r="161" spans="1:13">
      <c r="A161" s="199">
        <v>157</v>
      </c>
      <c r="B161" s="200" t="s">
        <v>399</v>
      </c>
      <c r="C161" s="201" t="s">
        <v>400</v>
      </c>
      <c r="D161" s="202" t="s">
        <v>1193</v>
      </c>
      <c r="E161" s="203">
        <v>34936</v>
      </c>
      <c r="F161" s="199" t="s">
        <v>20</v>
      </c>
      <c r="G161" s="202" t="s">
        <v>401</v>
      </c>
      <c r="H161" s="252">
        <v>22.75</v>
      </c>
      <c r="I161" s="201" t="s">
        <v>22</v>
      </c>
      <c r="J161" s="203">
        <v>43251</v>
      </c>
      <c r="K161" s="202" t="str">
        <f t="shared" si="3"/>
        <v>22Years 9Months</v>
      </c>
      <c r="L161" s="278">
        <f t="shared" si="6"/>
        <v>273</v>
      </c>
      <c r="M161" s="245">
        <f t="shared" si="7"/>
        <v>22.75</v>
      </c>
    </row>
    <row r="162" spans="1:13">
      <c r="A162" s="199">
        <v>158</v>
      </c>
      <c r="B162" s="200" t="s">
        <v>403</v>
      </c>
      <c r="C162" s="201" t="s">
        <v>404</v>
      </c>
      <c r="D162" s="202" t="s">
        <v>65</v>
      </c>
      <c r="E162" s="203">
        <v>35597</v>
      </c>
      <c r="F162" s="199" t="s">
        <v>20</v>
      </c>
      <c r="G162" s="202" t="s">
        <v>401</v>
      </c>
      <c r="H162" s="252">
        <v>20.916666666666668</v>
      </c>
      <c r="I162" s="201" t="s">
        <v>22</v>
      </c>
      <c r="J162" s="203">
        <v>43251</v>
      </c>
      <c r="K162" s="202" t="str">
        <f t="shared" si="3"/>
        <v>20Years 11Months</v>
      </c>
      <c r="L162" s="278">
        <f t="shared" si="6"/>
        <v>251</v>
      </c>
      <c r="M162" s="245">
        <f t="shared" si="7"/>
        <v>20.916666666666668</v>
      </c>
    </row>
    <row r="163" spans="1:13">
      <c r="A163" s="199">
        <v>159</v>
      </c>
      <c r="B163" s="200" t="s">
        <v>405</v>
      </c>
      <c r="C163" s="201" t="s">
        <v>406</v>
      </c>
      <c r="D163" s="202" t="s">
        <v>30</v>
      </c>
      <c r="E163" s="203">
        <v>35597</v>
      </c>
      <c r="F163" s="199" t="s">
        <v>20</v>
      </c>
      <c r="G163" s="202" t="s">
        <v>401</v>
      </c>
      <c r="H163" s="252">
        <v>20.916666666666668</v>
      </c>
      <c r="I163" s="201" t="s">
        <v>22</v>
      </c>
      <c r="J163" s="203">
        <v>43251</v>
      </c>
      <c r="K163" s="202" t="str">
        <f t="shared" si="3"/>
        <v>20Years 11Months</v>
      </c>
      <c r="L163" s="278">
        <f t="shared" si="6"/>
        <v>251</v>
      </c>
      <c r="M163" s="245">
        <f t="shared" si="7"/>
        <v>20.916666666666668</v>
      </c>
    </row>
    <row r="164" spans="1:13">
      <c r="A164" s="199">
        <v>160</v>
      </c>
      <c r="B164" s="200" t="s">
        <v>407</v>
      </c>
      <c r="C164" s="201" t="s">
        <v>408</v>
      </c>
      <c r="D164" s="202" t="s">
        <v>30</v>
      </c>
      <c r="E164" s="203">
        <v>37956</v>
      </c>
      <c r="F164" s="199" t="s">
        <v>20</v>
      </c>
      <c r="G164" s="202" t="s">
        <v>401</v>
      </c>
      <c r="H164" s="252">
        <v>14.416666666666666</v>
      </c>
      <c r="I164" s="201" t="s">
        <v>22</v>
      </c>
      <c r="J164" s="203">
        <v>43251</v>
      </c>
      <c r="K164" s="202" t="str">
        <f t="shared" si="3"/>
        <v>14Years 5Months</v>
      </c>
      <c r="L164" s="278">
        <f t="shared" si="6"/>
        <v>173</v>
      </c>
      <c r="M164" s="245">
        <f t="shared" si="7"/>
        <v>14.416666666666666</v>
      </c>
    </row>
    <row r="165" spans="1:13">
      <c r="A165" s="199">
        <v>161</v>
      </c>
      <c r="B165" s="200" t="s">
        <v>410</v>
      </c>
      <c r="C165" s="201" t="s">
        <v>411</v>
      </c>
      <c r="D165" s="202" t="s">
        <v>65</v>
      </c>
      <c r="E165" s="203">
        <v>38154</v>
      </c>
      <c r="F165" s="199" t="s">
        <v>20</v>
      </c>
      <c r="G165" s="202" t="s">
        <v>401</v>
      </c>
      <c r="H165" s="252">
        <v>13.916666666666666</v>
      </c>
      <c r="I165" s="201" t="s">
        <v>22</v>
      </c>
      <c r="J165" s="203">
        <v>43251</v>
      </c>
      <c r="K165" s="202" t="str">
        <f t="shared" si="3"/>
        <v>13Years 11Months</v>
      </c>
      <c r="L165" s="278">
        <f t="shared" si="6"/>
        <v>167</v>
      </c>
      <c r="M165" s="245">
        <f t="shared" si="7"/>
        <v>13.916666666666666</v>
      </c>
    </row>
    <row r="166" spans="1:13">
      <c r="A166" s="199">
        <v>162</v>
      </c>
      <c r="B166" s="200" t="s">
        <v>412</v>
      </c>
      <c r="C166" s="201" t="s">
        <v>413</v>
      </c>
      <c r="D166" s="202" t="s">
        <v>30</v>
      </c>
      <c r="E166" s="203">
        <v>42167</v>
      </c>
      <c r="F166" s="199" t="s">
        <v>20</v>
      </c>
      <c r="G166" s="202" t="s">
        <v>401</v>
      </c>
      <c r="H166" s="252">
        <v>2.9166666666666665</v>
      </c>
      <c r="I166" s="201" t="s">
        <v>22</v>
      </c>
      <c r="J166" s="203">
        <v>43251</v>
      </c>
      <c r="K166" s="202" t="str">
        <f t="shared" si="3"/>
        <v>2Years 11Months</v>
      </c>
      <c r="L166" s="278">
        <f t="shared" si="6"/>
        <v>35</v>
      </c>
      <c r="M166" s="245">
        <f t="shared" si="7"/>
        <v>2.9166666666666665</v>
      </c>
    </row>
    <row r="167" spans="1:13">
      <c r="A167" s="199">
        <v>163</v>
      </c>
      <c r="B167" s="200" t="s">
        <v>615</v>
      </c>
      <c r="C167" s="201" t="s">
        <v>616</v>
      </c>
      <c r="D167" s="202" t="s">
        <v>30</v>
      </c>
      <c r="E167" s="203">
        <v>40340</v>
      </c>
      <c r="F167" s="199" t="s">
        <v>20</v>
      </c>
      <c r="G167" s="202" t="s">
        <v>401</v>
      </c>
      <c r="H167" s="252">
        <v>7.916666666666667</v>
      </c>
      <c r="I167" s="201" t="s">
        <v>22</v>
      </c>
      <c r="J167" s="215">
        <v>43251</v>
      </c>
      <c r="K167" s="202" t="str">
        <f t="shared" si="3"/>
        <v>7Years 11Months</v>
      </c>
      <c r="L167" s="278">
        <f t="shared" si="6"/>
        <v>95</v>
      </c>
      <c r="M167" s="245">
        <f t="shared" si="7"/>
        <v>7.916666666666667</v>
      </c>
    </row>
    <row r="168" spans="1:13">
      <c r="A168" s="199">
        <v>164</v>
      </c>
      <c r="B168" s="200" t="s">
        <v>619</v>
      </c>
      <c r="C168" s="201" t="s">
        <v>620</v>
      </c>
      <c r="D168" s="202" t="s">
        <v>30</v>
      </c>
      <c r="E168" s="203">
        <v>38880</v>
      </c>
      <c r="F168" s="199" t="s">
        <v>20</v>
      </c>
      <c r="G168" s="202" t="s">
        <v>621</v>
      </c>
      <c r="H168" s="252">
        <v>11.916666666666666</v>
      </c>
      <c r="I168" s="201" t="s">
        <v>22</v>
      </c>
      <c r="J168" s="215">
        <v>43251</v>
      </c>
      <c r="K168" s="202" t="str">
        <f t="shared" si="3"/>
        <v>11Years 11Months</v>
      </c>
      <c r="L168" s="278">
        <f t="shared" si="6"/>
        <v>143</v>
      </c>
      <c r="M168" s="245">
        <f t="shared" si="7"/>
        <v>11.916666666666666</v>
      </c>
    </row>
    <row r="169" spans="1:13">
      <c r="A169" s="199">
        <v>165</v>
      </c>
      <c r="B169" s="200" t="s">
        <v>627</v>
      </c>
      <c r="C169" s="201" t="s">
        <v>628</v>
      </c>
      <c r="D169" s="202" t="s">
        <v>30</v>
      </c>
      <c r="E169" s="203">
        <v>42531</v>
      </c>
      <c r="F169" s="199" t="s">
        <v>20</v>
      </c>
      <c r="G169" s="202" t="s">
        <v>621</v>
      </c>
      <c r="H169" s="252">
        <v>1.9166666666666667</v>
      </c>
      <c r="I169" s="201" t="s">
        <v>22</v>
      </c>
      <c r="J169" s="215">
        <v>43251</v>
      </c>
      <c r="K169" s="202" t="str">
        <f t="shared" si="3"/>
        <v>1Years 11Months</v>
      </c>
      <c r="L169" s="278">
        <f t="shared" si="6"/>
        <v>23</v>
      </c>
      <c r="M169" s="245">
        <f t="shared" si="7"/>
        <v>1.9166666666666667</v>
      </c>
    </row>
    <row r="170" spans="1:13">
      <c r="A170" s="199">
        <v>166</v>
      </c>
      <c r="B170" s="200" t="s">
        <v>629</v>
      </c>
      <c r="C170" s="201" t="s">
        <v>630</v>
      </c>
      <c r="D170" s="202" t="s">
        <v>30</v>
      </c>
      <c r="E170" s="203">
        <v>42461</v>
      </c>
      <c r="F170" s="199" t="s">
        <v>20</v>
      </c>
      <c r="G170" s="202" t="s">
        <v>631</v>
      </c>
      <c r="H170" s="252">
        <v>2.0833333333333335</v>
      </c>
      <c r="I170" s="201" t="s">
        <v>22</v>
      </c>
      <c r="J170" s="215">
        <v>43251</v>
      </c>
      <c r="K170" s="202" t="str">
        <f t="shared" si="3"/>
        <v>2Years 1Months</v>
      </c>
      <c r="L170" s="278">
        <f t="shared" si="6"/>
        <v>25</v>
      </c>
      <c r="M170" s="245">
        <f t="shared" si="7"/>
        <v>2.0833333333333335</v>
      </c>
    </row>
    <row r="171" spans="1:13">
      <c r="A171" s="199">
        <v>167</v>
      </c>
      <c r="B171" s="200" t="s">
        <v>632</v>
      </c>
      <c r="C171" s="210" t="s">
        <v>1240</v>
      </c>
      <c r="D171" s="202" t="s">
        <v>30</v>
      </c>
      <c r="E171" s="203">
        <v>42705</v>
      </c>
      <c r="F171" s="199" t="s">
        <v>20</v>
      </c>
      <c r="G171" s="202" t="s">
        <v>621</v>
      </c>
      <c r="H171" s="252">
        <v>1.3333333333333333</v>
      </c>
      <c r="I171" s="203">
        <v>43211</v>
      </c>
      <c r="J171" s="203">
        <v>43211</v>
      </c>
      <c r="K171" s="202" t="str">
        <f t="shared" si="3"/>
        <v>1Years 4Months</v>
      </c>
      <c r="L171" s="278">
        <f t="shared" si="6"/>
        <v>16</v>
      </c>
      <c r="M171" s="245">
        <f t="shared" si="7"/>
        <v>1.3333333333333333</v>
      </c>
    </row>
    <row r="172" spans="1:13">
      <c r="A172" s="199">
        <v>168</v>
      </c>
      <c r="B172" s="200" t="s">
        <v>635</v>
      </c>
      <c r="C172" s="201" t="s">
        <v>636</v>
      </c>
      <c r="D172" s="202" t="s">
        <v>30</v>
      </c>
      <c r="E172" s="203">
        <v>42705</v>
      </c>
      <c r="F172" s="199" t="s">
        <v>20</v>
      </c>
      <c r="G172" s="202" t="s">
        <v>621</v>
      </c>
      <c r="H172" s="252">
        <v>1.4166666666666667</v>
      </c>
      <c r="I172" s="240">
        <v>43635</v>
      </c>
      <c r="J172" s="215">
        <v>43251</v>
      </c>
      <c r="K172" s="202" t="str">
        <f t="shared" si="3"/>
        <v>1Years 5Months</v>
      </c>
      <c r="L172" s="278">
        <f t="shared" si="6"/>
        <v>17</v>
      </c>
      <c r="M172" s="245">
        <f t="shared" si="7"/>
        <v>1.4166666666666667</v>
      </c>
    </row>
    <row r="173" spans="1:13">
      <c r="A173" s="199">
        <v>169</v>
      </c>
      <c r="B173" s="200" t="s">
        <v>637</v>
      </c>
      <c r="C173" s="201" t="s">
        <v>54</v>
      </c>
      <c r="D173" s="202" t="s">
        <v>30</v>
      </c>
      <c r="E173" s="203">
        <v>42531</v>
      </c>
      <c r="F173" s="199" t="s">
        <v>20</v>
      </c>
      <c r="G173" s="202" t="s">
        <v>621</v>
      </c>
      <c r="H173" s="252">
        <v>1.9166666666666667</v>
      </c>
      <c r="I173" s="201" t="s">
        <v>22</v>
      </c>
      <c r="J173" s="215">
        <v>43251</v>
      </c>
      <c r="K173" s="202" t="str">
        <f t="shared" si="3"/>
        <v>1Years 11Months</v>
      </c>
      <c r="L173" s="278">
        <f t="shared" si="6"/>
        <v>23</v>
      </c>
      <c r="M173" s="245">
        <f t="shared" si="7"/>
        <v>1.9166666666666667</v>
      </c>
    </row>
    <row r="174" spans="1:13">
      <c r="A174" s="199">
        <v>170</v>
      </c>
      <c r="B174" s="200" t="s">
        <v>1241</v>
      </c>
      <c r="C174" s="201" t="s">
        <v>423</v>
      </c>
      <c r="D174" s="202" t="s">
        <v>1193</v>
      </c>
      <c r="E174" s="203">
        <v>37473</v>
      </c>
      <c r="F174" s="199" t="s">
        <v>20</v>
      </c>
      <c r="G174" s="202" t="s">
        <v>1242</v>
      </c>
      <c r="H174" s="252">
        <v>15.75</v>
      </c>
      <c r="I174" s="201" t="s">
        <v>22</v>
      </c>
      <c r="J174" s="203">
        <v>43251</v>
      </c>
      <c r="K174" s="202" t="str">
        <f t="shared" si="3"/>
        <v>15Years 9Months</v>
      </c>
      <c r="L174" s="278">
        <f t="shared" si="6"/>
        <v>189</v>
      </c>
      <c r="M174" s="245">
        <f t="shared" si="7"/>
        <v>15.75</v>
      </c>
    </row>
    <row r="175" spans="1:13">
      <c r="A175" s="199">
        <v>171</v>
      </c>
      <c r="B175" s="200" t="s">
        <v>654</v>
      </c>
      <c r="C175" s="201" t="s">
        <v>655</v>
      </c>
      <c r="D175" s="202" t="s">
        <v>65</v>
      </c>
      <c r="E175" s="203">
        <v>37784</v>
      </c>
      <c r="F175" s="199" t="s">
        <v>20</v>
      </c>
      <c r="G175" s="202" t="s">
        <v>1242</v>
      </c>
      <c r="H175" s="252">
        <v>14.916666666666666</v>
      </c>
      <c r="I175" s="201" t="s">
        <v>22</v>
      </c>
      <c r="J175" s="215">
        <v>43251</v>
      </c>
      <c r="K175" s="202" t="str">
        <f t="shared" si="3"/>
        <v>14Years 11Months</v>
      </c>
      <c r="L175" s="278">
        <f t="shared" si="6"/>
        <v>179</v>
      </c>
      <c r="M175" s="245">
        <f t="shared" si="7"/>
        <v>14.916666666666666</v>
      </c>
    </row>
    <row r="176" spans="1:13">
      <c r="A176" s="199">
        <v>172</v>
      </c>
      <c r="B176" s="200" t="s">
        <v>650</v>
      </c>
      <c r="C176" s="201" t="s">
        <v>651</v>
      </c>
      <c r="D176" s="202" t="s">
        <v>30</v>
      </c>
      <c r="E176" s="203">
        <v>38880</v>
      </c>
      <c r="F176" s="199" t="s">
        <v>20</v>
      </c>
      <c r="G176" s="202" t="s">
        <v>1242</v>
      </c>
      <c r="H176" s="252">
        <v>11.916666666666666</v>
      </c>
      <c r="I176" s="201" t="s">
        <v>22</v>
      </c>
      <c r="J176" s="215">
        <v>43251</v>
      </c>
      <c r="K176" s="202" t="str">
        <f t="shared" si="3"/>
        <v>11Years 11Months</v>
      </c>
      <c r="L176" s="278">
        <f t="shared" si="6"/>
        <v>143</v>
      </c>
      <c r="M176" s="245">
        <f t="shared" si="7"/>
        <v>11.916666666666666</v>
      </c>
    </row>
    <row r="177" spans="1:13">
      <c r="A177" s="199">
        <v>173</v>
      </c>
      <c r="B177" s="200" t="s">
        <v>426</v>
      </c>
      <c r="C177" s="201" t="s">
        <v>427</v>
      </c>
      <c r="D177" s="202" t="s">
        <v>30</v>
      </c>
      <c r="E177" s="203">
        <v>42186</v>
      </c>
      <c r="F177" s="199" t="s">
        <v>20</v>
      </c>
      <c r="G177" s="202" t="s">
        <v>1242</v>
      </c>
      <c r="H177" s="252">
        <v>2.8333333333333335</v>
      </c>
      <c r="I177" s="201" t="s">
        <v>22</v>
      </c>
      <c r="J177" s="203">
        <v>43251</v>
      </c>
      <c r="K177" s="202" t="str">
        <f t="shared" si="3"/>
        <v>2Years 10Months</v>
      </c>
      <c r="L177" s="278">
        <f t="shared" si="6"/>
        <v>34</v>
      </c>
      <c r="M177" s="245">
        <f t="shared" si="7"/>
        <v>2.8333333333333335</v>
      </c>
    </row>
    <row r="178" spans="1:13">
      <c r="A178" s="199">
        <v>174</v>
      </c>
      <c r="B178" s="200" t="s">
        <v>646</v>
      </c>
      <c r="C178" s="201" t="s">
        <v>647</v>
      </c>
      <c r="D178" s="202" t="s">
        <v>30</v>
      </c>
      <c r="E178" s="203">
        <v>40709</v>
      </c>
      <c r="F178" s="199" t="s">
        <v>20</v>
      </c>
      <c r="G178" s="202" t="s">
        <v>1242</v>
      </c>
      <c r="H178" s="252">
        <v>6.916666666666667</v>
      </c>
      <c r="I178" s="201" t="s">
        <v>22</v>
      </c>
      <c r="J178" s="215">
        <v>43251</v>
      </c>
      <c r="K178" s="202" t="str">
        <f t="shared" si="3"/>
        <v>6Years 11Months</v>
      </c>
      <c r="L178" s="278">
        <f t="shared" si="6"/>
        <v>83</v>
      </c>
      <c r="M178" s="245">
        <f t="shared" si="7"/>
        <v>6.916666666666667</v>
      </c>
    </row>
    <row r="179" spans="1:13">
      <c r="A179" s="199">
        <v>175</v>
      </c>
      <c r="B179" s="200" t="s">
        <v>648</v>
      </c>
      <c r="C179" s="201" t="s">
        <v>649</v>
      </c>
      <c r="D179" s="202" t="s">
        <v>30</v>
      </c>
      <c r="E179" s="203">
        <v>39246</v>
      </c>
      <c r="F179" s="199" t="s">
        <v>20</v>
      </c>
      <c r="G179" s="202" t="s">
        <v>1242</v>
      </c>
      <c r="H179" s="252">
        <v>10.916666666666666</v>
      </c>
      <c r="I179" s="201" t="s">
        <v>22</v>
      </c>
      <c r="J179" s="215">
        <v>43251</v>
      </c>
      <c r="K179" s="202" t="str">
        <f t="shared" si="3"/>
        <v>10Years 11Months</v>
      </c>
      <c r="L179" s="278">
        <f t="shared" si="6"/>
        <v>131</v>
      </c>
      <c r="M179" s="245">
        <f t="shared" si="7"/>
        <v>10.916666666666666</v>
      </c>
    </row>
    <row r="180" spans="1:13">
      <c r="A180" s="199">
        <v>176</v>
      </c>
      <c r="B180" s="200" t="s">
        <v>652</v>
      </c>
      <c r="C180" s="201" t="s">
        <v>653</v>
      </c>
      <c r="D180" s="202" t="s">
        <v>30</v>
      </c>
      <c r="E180" s="203">
        <v>42531</v>
      </c>
      <c r="F180" s="199" t="s">
        <v>20</v>
      </c>
      <c r="G180" s="202" t="s">
        <v>1242</v>
      </c>
      <c r="H180" s="252">
        <v>1.9166666666666667</v>
      </c>
      <c r="I180" s="201" t="s">
        <v>22</v>
      </c>
      <c r="J180" s="215">
        <v>43251</v>
      </c>
      <c r="K180" s="202" t="str">
        <f t="shared" si="3"/>
        <v>1Years 11Months</v>
      </c>
      <c r="L180" s="278">
        <f t="shared" si="6"/>
        <v>23</v>
      </c>
      <c r="M180" s="245">
        <f t="shared" si="7"/>
        <v>1.9166666666666667</v>
      </c>
    </row>
    <row r="181" spans="1:13">
      <c r="A181" s="199">
        <v>177</v>
      </c>
      <c r="B181" s="200" t="s">
        <v>656</v>
      </c>
      <c r="C181" s="201" t="s">
        <v>657</v>
      </c>
      <c r="D181" s="202" t="s">
        <v>30</v>
      </c>
      <c r="E181" s="203">
        <v>41435</v>
      </c>
      <c r="F181" s="199" t="s">
        <v>20</v>
      </c>
      <c r="G181" s="202" t="s">
        <v>1242</v>
      </c>
      <c r="H181" s="252">
        <v>4.916666666666667</v>
      </c>
      <c r="I181" s="201" t="s">
        <v>22</v>
      </c>
      <c r="J181" s="215">
        <v>43251</v>
      </c>
      <c r="K181" s="202" t="str">
        <f t="shared" si="3"/>
        <v>4Years 11Months</v>
      </c>
      <c r="L181" s="278">
        <f t="shared" si="6"/>
        <v>59</v>
      </c>
      <c r="M181" s="245">
        <f t="shared" si="7"/>
        <v>4.916666666666667</v>
      </c>
    </row>
    <row r="182" spans="1:13">
      <c r="A182" s="199">
        <v>178</v>
      </c>
      <c r="B182" s="200" t="s">
        <v>658</v>
      </c>
      <c r="C182" s="201" t="s">
        <v>659</v>
      </c>
      <c r="D182" s="202" t="s">
        <v>30</v>
      </c>
      <c r="E182" s="203">
        <v>42353</v>
      </c>
      <c r="F182" s="199" t="s">
        <v>20</v>
      </c>
      <c r="G182" s="202" t="s">
        <v>1242</v>
      </c>
      <c r="H182" s="252">
        <v>2.4166666666666665</v>
      </c>
      <c r="I182" s="201" t="s">
        <v>22</v>
      </c>
      <c r="J182" s="215">
        <v>43251</v>
      </c>
      <c r="K182" s="202" t="str">
        <f t="shared" si="3"/>
        <v>2Years 5Months</v>
      </c>
      <c r="L182" s="278">
        <f t="shared" si="6"/>
        <v>29</v>
      </c>
      <c r="M182" s="245">
        <f t="shared" si="7"/>
        <v>2.4166666666666665</v>
      </c>
    </row>
    <row r="183" spans="1:13">
      <c r="A183" s="199">
        <v>179</v>
      </c>
      <c r="B183" s="200" t="s">
        <v>660</v>
      </c>
      <c r="C183" s="201" t="s">
        <v>661</v>
      </c>
      <c r="D183" s="202" t="s">
        <v>30</v>
      </c>
      <c r="E183" s="203">
        <v>42531</v>
      </c>
      <c r="F183" s="199" t="s">
        <v>20</v>
      </c>
      <c r="G183" s="202" t="s">
        <v>1242</v>
      </c>
      <c r="H183" s="252">
        <v>1.9166666666666667</v>
      </c>
      <c r="I183" s="201" t="s">
        <v>22</v>
      </c>
      <c r="J183" s="215">
        <v>43251</v>
      </c>
      <c r="K183" s="202" t="str">
        <f t="shared" si="3"/>
        <v>1Years 11Months</v>
      </c>
      <c r="L183" s="278">
        <f t="shared" si="6"/>
        <v>23</v>
      </c>
      <c r="M183" s="245">
        <f t="shared" si="7"/>
        <v>1.9166666666666667</v>
      </c>
    </row>
    <row r="184" spans="1:13">
      <c r="A184" s="199">
        <v>180</v>
      </c>
      <c r="B184" s="200" t="s">
        <v>675</v>
      </c>
      <c r="C184" s="201" t="s">
        <v>676</v>
      </c>
      <c r="D184" s="202" t="s">
        <v>1213</v>
      </c>
      <c r="E184" s="203">
        <v>41610</v>
      </c>
      <c r="F184" s="199" t="s">
        <v>20</v>
      </c>
      <c r="G184" s="202" t="s">
        <v>1243</v>
      </c>
      <c r="H184" s="252">
        <v>4.416666666666667</v>
      </c>
      <c r="I184" s="201" t="s">
        <v>22</v>
      </c>
      <c r="J184" s="215">
        <v>43251</v>
      </c>
      <c r="K184" s="202" t="str">
        <f t="shared" si="3"/>
        <v>4Years 5Months</v>
      </c>
      <c r="L184" s="278">
        <f t="shared" si="6"/>
        <v>53</v>
      </c>
      <c r="M184" s="245">
        <f t="shared" si="7"/>
        <v>4.416666666666667</v>
      </c>
    </row>
    <row r="185" spans="1:13">
      <c r="A185" s="199">
        <v>181</v>
      </c>
      <c r="B185" s="200" t="s">
        <v>1105</v>
      </c>
      <c r="C185" s="201" t="s">
        <v>674</v>
      </c>
      <c r="D185" s="202" t="s">
        <v>30</v>
      </c>
      <c r="E185" s="203">
        <v>41085</v>
      </c>
      <c r="F185" s="199" t="s">
        <v>20</v>
      </c>
      <c r="G185" s="202" t="s">
        <v>1243</v>
      </c>
      <c r="H185" s="252">
        <v>5.916666666666667</v>
      </c>
      <c r="I185" s="201" t="s">
        <v>22</v>
      </c>
      <c r="J185" s="215">
        <v>43251</v>
      </c>
      <c r="K185" s="202" t="str">
        <f t="shared" si="3"/>
        <v>5Years 11Months</v>
      </c>
      <c r="L185" s="278">
        <f t="shared" si="6"/>
        <v>71</v>
      </c>
      <c r="M185" s="245">
        <f t="shared" si="7"/>
        <v>5.916666666666667</v>
      </c>
    </row>
    <row r="186" spans="1:13">
      <c r="A186" s="199">
        <v>182</v>
      </c>
      <c r="B186" s="200" t="s">
        <v>440</v>
      </c>
      <c r="C186" s="201" t="s">
        <v>441</v>
      </c>
      <c r="D186" s="202" t="s">
        <v>30</v>
      </c>
      <c r="E186" s="203">
        <v>42167</v>
      </c>
      <c r="F186" s="199" t="s">
        <v>20</v>
      </c>
      <c r="G186" s="202" t="s">
        <v>1243</v>
      </c>
      <c r="H186" s="252">
        <v>2.9166666666666665</v>
      </c>
      <c r="I186" s="201" t="s">
        <v>22</v>
      </c>
      <c r="J186" s="203">
        <v>43251</v>
      </c>
      <c r="K186" s="202" t="str">
        <f t="shared" si="3"/>
        <v>2Years 11Months</v>
      </c>
      <c r="L186" s="278">
        <f t="shared" si="6"/>
        <v>35</v>
      </c>
      <c r="M186" s="245">
        <f t="shared" si="7"/>
        <v>2.9166666666666665</v>
      </c>
    </row>
    <row r="187" spans="1:13">
      <c r="A187" s="199">
        <v>183</v>
      </c>
      <c r="B187" s="200" t="s">
        <v>669</v>
      </c>
      <c r="C187" s="210" t="s">
        <v>670</v>
      </c>
      <c r="D187" s="202" t="s">
        <v>30</v>
      </c>
      <c r="E187" s="203">
        <v>42887</v>
      </c>
      <c r="F187" s="199" t="s">
        <v>20</v>
      </c>
      <c r="G187" s="202" t="s">
        <v>1243</v>
      </c>
      <c r="H187" s="252">
        <v>0.58333333333333337</v>
      </c>
      <c r="I187" s="203">
        <v>43120</v>
      </c>
      <c r="J187" s="203">
        <v>43120</v>
      </c>
      <c r="K187" s="202" t="str">
        <f t="shared" si="3"/>
        <v>0Years 7Months</v>
      </c>
      <c r="L187" s="278">
        <f t="shared" si="6"/>
        <v>7</v>
      </c>
      <c r="M187" s="245">
        <f t="shared" si="7"/>
        <v>0.58333333333333337</v>
      </c>
    </row>
    <row r="188" spans="1:13">
      <c r="A188" s="199">
        <v>184</v>
      </c>
      <c r="B188" s="214" t="s">
        <v>1163</v>
      </c>
      <c r="C188" s="201" t="s">
        <v>1244</v>
      </c>
      <c r="D188" s="202" t="s">
        <v>30</v>
      </c>
      <c r="E188" s="203">
        <v>42902</v>
      </c>
      <c r="F188" s="199" t="s">
        <v>20</v>
      </c>
      <c r="G188" s="202" t="s">
        <v>1243</v>
      </c>
      <c r="H188" s="252">
        <v>0.83333333333333337</v>
      </c>
      <c r="I188" s="203">
        <v>43211</v>
      </c>
      <c r="J188" s="203">
        <v>43211</v>
      </c>
      <c r="K188" s="202"/>
      <c r="L188" s="278">
        <f t="shared" si="6"/>
        <v>10</v>
      </c>
      <c r="M188" s="245">
        <f t="shared" si="7"/>
        <v>0.83333333333333337</v>
      </c>
    </row>
    <row r="189" spans="1:13">
      <c r="A189" s="199">
        <v>185</v>
      </c>
      <c r="B189" s="200" t="s">
        <v>451</v>
      </c>
      <c r="C189" s="201" t="s">
        <v>452</v>
      </c>
      <c r="D189" s="202" t="s">
        <v>30</v>
      </c>
      <c r="E189" s="203">
        <v>42107</v>
      </c>
      <c r="F189" s="199" t="s">
        <v>20</v>
      </c>
      <c r="G189" s="202" t="s">
        <v>450</v>
      </c>
      <c r="H189" s="252">
        <v>3.0833333333333335</v>
      </c>
      <c r="I189" s="201" t="s">
        <v>22</v>
      </c>
      <c r="J189" s="203">
        <v>43251</v>
      </c>
      <c r="K189" s="202" t="str">
        <f t="shared" ref="K189:K200" si="8">DATEDIF(E189,J189,"Y")&amp;"Years "&amp;DATEDIF(E189,J189,"YM")&amp;"Months"</f>
        <v>3Years 1Months</v>
      </c>
      <c r="L189" s="278">
        <f t="shared" si="6"/>
        <v>37</v>
      </c>
      <c r="M189" s="245">
        <f t="shared" si="7"/>
        <v>3.0833333333333335</v>
      </c>
    </row>
    <row r="190" spans="1:13">
      <c r="A190" s="199">
        <v>186</v>
      </c>
      <c r="B190" s="200" t="s">
        <v>1245</v>
      </c>
      <c r="C190" s="201" t="s">
        <v>449</v>
      </c>
      <c r="D190" s="202" t="s">
        <v>1213</v>
      </c>
      <c r="E190" s="203">
        <v>42531</v>
      </c>
      <c r="F190" s="199" t="s">
        <v>20</v>
      </c>
      <c r="G190" s="202" t="s">
        <v>450</v>
      </c>
      <c r="H190" s="252">
        <v>1.9166666666666667</v>
      </c>
      <c r="I190" s="201" t="s">
        <v>22</v>
      </c>
      <c r="J190" s="203">
        <v>43251</v>
      </c>
      <c r="K190" s="202" t="str">
        <f t="shared" si="8"/>
        <v>1Years 11Months</v>
      </c>
      <c r="L190" s="278">
        <f t="shared" si="6"/>
        <v>23</v>
      </c>
      <c r="M190" s="245">
        <f t="shared" si="7"/>
        <v>1.9166666666666667</v>
      </c>
    </row>
    <row r="191" spans="1:13">
      <c r="A191" s="199">
        <v>187</v>
      </c>
      <c r="B191" s="200" t="s">
        <v>453</v>
      </c>
      <c r="C191" s="201" t="s">
        <v>454</v>
      </c>
      <c r="D191" s="202" t="s">
        <v>30</v>
      </c>
      <c r="E191" s="203">
        <v>42898</v>
      </c>
      <c r="F191" s="199" t="s">
        <v>20</v>
      </c>
      <c r="G191" s="202" t="s">
        <v>450</v>
      </c>
      <c r="H191" s="252">
        <v>0.91666666666666663</v>
      </c>
      <c r="I191" s="201" t="s">
        <v>22</v>
      </c>
      <c r="J191" s="203">
        <v>43251</v>
      </c>
      <c r="K191" s="202" t="str">
        <f t="shared" si="8"/>
        <v>0Years 11Months</v>
      </c>
      <c r="L191" s="278">
        <f t="shared" si="6"/>
        <v>11</v>
      </c>
      <c r="M191" s="245">
        <f t="shared" si="7"/>
        <v>0.91666666666666663</v>
      </c>
    </row>
    <row r="192" spans="1:13">
      <c r="A192" s="199">
        <v>188</v>
      </c>
      <c r="B192" s="200" t="s">
        <v>663</v>
      </c>
      <c r="C192" s="201" t="s">
        <v>664</v>
      </c>
      <c r="D192" s="202" t="s">
        <v>30</v>
      </c>
      <c r="E192" s="203">
        <v>42898</v>
      </c>
      <c r="F192" s="199" t="s">
        <v>20</v>
      </c>
      <c r="G192" s="202" t="s">
        <v>450</v>
      </c>
      <c r="H192" s="252">
        <v>0.91666666666666663</v>
      </c>
      <c r="I192" s="201" t="s">
        <v>22</v>
      </c>
      <c r="J192" s="215">
        <v>43251</v>
      </c>
      <c r="K192" s="202" t="str">
        <f t="shared" si="8"/>
        <v>0Years 11Months</v>
      </c>
      <c r="L192" s="278">
        <f t="shared" si="6"/>
        <v>11</v>
      </c>
      <c r="M192" s="245">
        <f t="shared" si="7"/>
        <v>0.91666666666666663</v>
      </c>
    </row>
    <row r="193" spans="1:23">
      <c r="A193" s="199">
        <v>189</v>
      </c>
      <c r="B193" s="200" t="s">
        <v>665</v>
      </c>
      <c r="C193" s="201" t="s">
        <v>666</v>
      </c>
      <c r="D193" s="202" t="s">
        <v>30</v>
      </c>
      <c r="E193" s="203">
        <v>42898</v>
      </c>
      <c r="F193" s="199" t="s">
        <v>20</v>
      </c>
      <c r="G193" s="202" t="s">
        <v>450</v>
      </c>
      <c r="H193" s="252">
        <v>0.91666666666666663</v>
      </c>
      <c r="I193" s="201" t="s">
        <v>22</v>
      </c>
      <c r="J193" s="215">
        <v>43251</v>
      </c>
      <c r="K193" s="202" t="str">
        <f t="shared" si="8"/>
        <v>0Years 11Months</v>
      </c>
      <c r="L193" s="278">
        <f t="shared" si="6"/>
        <v>11</v>
      </c>
      <c r="M193" s="245">
        <f t="shared" si="7"/>
        <v>0.91666666666666663</v>
      </c>
    </row>
    <row r="194" spans="1:23">
      <c r="A194" s="199">
        <v>190</v>
      </c>
      <c r="B194" s="200" t="s">
        <v>677</v>
      </c>
      <c r="C194" s="210" t="s">
        <v>678</v>
      </c>
      <c r="D194" s="202" t="s">
        <v>30</v>
      </c>
      <c r="E194" s="203">
        <v>42566</v>
      </c>
      <c r="F194" s="199" t="s">
        <v>20</v>
      </c>
      <c r="G194" s="202" t="s">
        <v>459</v>
      </c>
      <c r="H194" s="252">
        <v>1.75</v>
      </c>
      <c r="I194" s="203">
        <v>43211</v>
      </c>
      <c r="J194" s="203">
        <v>43211</v>
      </c>
      <c r="K194" s="202" t="str">
        <f t="shared" si="8"/>
        <v>1Years 9Months</v>
      </c>
      <c r="L194" s="278">
        <f t="shared" si="6"/>
        <v>21</v>
      </c>
      <c r="M194" s="245">
        <f t="shared" si="7"/>
        <v>1.75</v>
      </c>
    </row>
    <row r="195" spans="1:23">
      <c r="A195" s="199">
        <v>191</v>
      </c>
      <c r="B195" s="200" t="s">
        <v>680</v>
      </c>
      <c r="C195" s="210" t="s">
        <v>1246</v>
      </c>
      <c r="D195" s="202" t="s">
        <v>30</v>
      </c>
      <c r="E195" s="203">
        <v>42186</v>
      </c>
      <c r="F195" s="199" t="s">
        <v>20</v>
      </c>
      <c r="G195" s="202" t="s">
        <v>459</v>
      </c>
      <c r="H195" s="252">
        <v>2.8333333333333335</v>
      </c>
      <c r="I195" s="201" t="s">
        <v>22</v>
      </c>
      <c r="J195" s="215">
        <v>43251</v>
      </c>
      <c r="K195" s="202" t="str">
        <f t="shared" si="8"/>
        <v>2Years 10Months</v>
      </c>
      <c r="L195" s="278">
        <f t="shared" si="6"/>
        <v>34</v>
      </c>
      <c r="M195" s="245">
        <f t="shared" si="7"/>
        <v>2.8333333333333335</v>
      </c>
    </row>
    <row r="196" spans="1:23">
      <c r="A196" s="199">
        <v>192</v>
      </c>
      <c r="B196" s="200" t="s">
        <v>681</v>
      </c>
      <c r="C196" s="210" t="s">
        <v>682</v>
      </c>
      <c r="D196" s="202" t="s">
        <v>1213</v>
      </c>
      <c r="E196" s="203">
        <v>42149</v>
      </c>
      <c r="F196" s="199" t="s">
        <v>20</v>
      </c>
      <c r="G196" s="202" t="s">
        <v>459</v>
      </c>
      <c r="H196" s="252">
        <v>2.8333333333333335</v>
      </c>
      <c r="I196" s="203">
        <v>43211</v>
      </c>
      <c r="J196" s="203">
        <v>43211</v>
      </c>
      <c r="K196" s="202" t="str">
        <f t="shared" si="8"/>
        <v>2Years 10Months</v>
      </c>
      <c r="L196" s="278">
        <f t="shared" si="6"/>
        <v>34</v>
      </c>
      <c r="M196" s="245">
        <f t="shared" si="7"/>
        <v>2.8333333333333335</v>
      </c>
    </row>
    <row r="197" spans="1:23">
      <c r="A197" s="199">
        <v>193</v>
      </c>
      <c r="B197" s="200" t="s">
        <v>683</v>
      </c>
      <c r="C197" s="210" t="s">
        <v>684</v>
      </c>
      <c r="D197" s="202" t="s">
        <v>30</v>
      </c>
      <c r="E197" s="203">
        <v>42531</v>
      </c>
      <c r="F197" s="199" t="s">
        <v>20</v>
      </c>
      <c r="G197" s="202" t="s">
        <v>459</v>
      </c>
      <c r="H197" s="252">
        <v>1.9166666666666667</v>
      </c>
      <c r="I197" s="201" t="s">
        <v>22</v>
      </c>
      <c r="J197" s="215">
        <v>43251</v>
      </c>
      <c r="K197" s="202" t="str">
        <f t="shared" si="8"/>
        <v>1Years 11Months</v>
      </c>
      <c r="L197" s="278">
        <f t="shared" si="6"/>
        <v>23</v>
      </c>
      <c r="M197" s="245">
        <f t="shared" si="7"/>
        <v>1.9166666666666667</v>
      </c>
    </row>
    <row r="198" spans="1:23">
      <c r="A198" s="199">
        <v>194</v>
      </c>
      <c r="B198" s="200" t="s">
        <v>690</v>
      </c>
      <c r="C198" s="210" t="s">
        <v>691</v>
      </c>
      <c r="D198" s="202" t="s">
        <v>30</v>
      </c>
      <c r="E198" s="203">
        <v>42634</v>
      </c>
      <c r="F198" s="199" t="s">
        <v>20</v>
      </c>
      <c r="G198" s="202" t="s">
        <v>459</v>
      </c>
      <c r="H198" s="252">
        <v>1.6666666666666667</v>
      </c>
      <c r="I198" s="201" t="s">
        <v>22</v>
      </c>
      <c r="J198" s="215">
        <v>43251</v>
      </c>
      <c r="K198" s="202" t="str">
        <f t="shared" si="8"/>
        <v>1Years 8Months</v>
      </c>
      <c r="L198" s="278">
        <f t="shared" ref="L198:L200" si="9">DATEDIF(E198,J198,"m")</f>
        <v>20</v>
      </c>
      <c r="M198" s="245">
        <f t="shared" ref="M198:M200" si="10">L198/12</f>
        <v>1.6666666666666667</v>
      </c>
    </row>
    <row r="199" spans="1:23">
      <c r="A199" s="199">
        <v>195</v>
      </c>
      <c r="B199" s="200" t="s">
        <v>701</v>
      </c>
      <c r="C199" s="201" t="s">
        <v>702</v>
      </c>
      <c r="D199" s="202" t="s">
        <v>473</v>
      </c>
      <c r="E199" s="203">
        <v>35450</v>
      </c>
      <c r="F199" s="199" t="s">
        <v>20</v>
      </c>
      <c r="G199" s="202" t="s">
        <v>474</v>
      </c>
      <c r="H199" s="252">
        <v>21.333333333333332</v>
      </c>
      <c r="I199" s="201" t="s">
        <v>22</v>
      </c>
      <c r="J199" s="215">
        <v>43251</v>
      </c>
      <c r="K199" s="202" t="str">
        <f t="shared" si="8"/>
        <v>21Years 4Months</v>
      </c>
      <c r="L199" s="278">
        <f t="shared" si="9"/>
        <v>256</v>
      </c>
      <c r="M199" s="245">
        <f t="shared" si="10"/>
        <v>21.333333333333332</v>
      </c>
    </row>
    <row r="200" spans="1:23">
      <c r="A200" s="199">
        <v>196</v>
      </c>
      <c r="B200" s="200" t="s">
        <v>475</v>
      </c>
      <c r="C200" s="201" t="s">
        <v>476</v>
      </c>
      <c r="D200" s="202" t="s">
        <v>477</v>
      </c>
      <c r="E200" s="203">
        <v>41402</v>
      </c>
      <c r="F200" s="199" t="s">
        <v>20</v>
      </c>
      <c r="G200" s="202" t="s">
        <v>1247</v>
      </c>
      <c r="H200" s="252">
        <v>5</v>
      </c>
      <c r="I200" s="201" t="s">
        <v>22</v>
      </c>
      <c r="J200" s="203">
        <v>43251</v>
      </c>
      <c r="K200" s="202" t="str">
        <f t="shared" si="8"/>
        <v>5Years 0Months</v>
      </c>
      <c r="L200" s="278">
        <f t="shared" si="9"/>
        <v>60</v>
      </c>
      <c r="M200" s="245">
        <f t="shared" si="10"/>
        <v>5</v>
      </c>
      <c r="N200" s="202"/>
      <c r="O200" s="202"/>
      <c r="P200" s="202"/>
      <c r="Q200" s="202"/>
      <c r="R200" s="202"/>
      <c r="S200" s="202"/>
      <c r="T200" s="202"/>
      <c r="U200" s="202"/>
      <c r="V200" s="202"/>
      <c r="W200" s="202"/>
    </row>
    <row r="201" spans="1:23">
      <c r="A201" s="256"/>
      <c r="L201" s="270"/>
    </row>
    <row r="202" spans="1:23">
      <c r="A202" s="256"/>
      <c r="L202" s="270"/>
    </row>
    <row r="203" spans="1:23">
      <c r="A203" s="256"/>
      <c r="L203" s="270"/>
    </row>
    <row r="204" spans="1:23">
      <c r="A204" s="256"/>
      <c r="L204" s="270"/>
    </row>
    <row r="205" spans="1:23">
      <c r="A205" s="256"/>
      <c r="L205" s="270"/>
    </row>
    <row r="206" spans="1:23">
      <c r="A206" s="256"/>
      <c r="L206" s="270"/>
    </row>
    <row r="207" spans="1:23">
      <c r="A207" s="256"/>
      <c r="L207" s="270"/>
    </row>
    <row r="208" spans="1:23">
      <c r="A208" s="256"/>
      <c r="L208" s="270"/>
    </row>
    <row r="209" spans="1:12">
      <c r="A209" s="256"/>
      <c r="L209" s="270"/>
    </row>
    <row r="210" spans="1:12">
      <c r="A210" s="256"/>
      <c r="L210" s="270"/>
    </row>
    <row r="211" spans="1:12">
      <c r="L211" s="270"/>
    </row>
    <row r="212" spans="1:12">
      <c r="L212" s="270"/>
    </row>
    <row r="213" spans="1:12">
      <c r="L213" s="270"/>
    </row>
    <row r="214" spans="1:12">
      <c r="L214" s="270"/>
    </row>
    <row r="215" spans="1:12">
      <c r="L215" s="270"/>
    </row>
    <row r="216" spans="1:12">
      <c r="L216" s="270"/>
    </row>
    <row r="217" spans="1:12">
      <c r="L217" s="270"/>
    </row>
    <row r="218" spans="1:12">
      <c r="L218" s="270"/>
    </row>
    <row r="219" spans="1:12">
      <c r="L219" s="270"/>
    </row>
    <row r="220" spans="1:12">
      <c r="L220" s="270"/>
    </row>
    <row r="221" spans="1:12">
      <c r="L221" s="270"/>
    </row>
    <row r="222" spans="1:12">
      <c r="L222" s="270"/>
    </row>
    <row r="223" spans="1:12">
      <c r="L223" s="270"/>
    </row>
    <row r="224" spans="1:12">
      <c r="L224" s="270"/>
    </row>
    <row r="225" spans="12:12">
      <c r="L225" s="270"/>
    </row>
    <row r="226" spans="12:12">
      <c r="L226" s="270"/>
    </row>
    <row r="227" spans="12:12">
      <c r="L227" s="270"/>
    </row>
    <row r="228" spans="12:12">
      <c r="L228" s="270"/>
    </row>
    <row r="229" spans="12:12">
      <c r="L229" s="270"/>
    </row>
    <row r="230" spans="12:12">
      <c r="L230" s="270"/>
    </row>
    <row r="231" spans="12:12">
      <c r="L231" s="270"/>
    </row>
    <row r="232" spans="12:12">
      <c r="L232" s="270"/>
    </row>
    <row r="233" spans="12:12">
      <c r="L233" s="270"/>
    </row>
    <row r="234" spans="12:12">
      <c r="L234" s="270"/>
    </row>
    <row r="235" spans="12:12">
      <c r="L235" s="270"/>
    </row>
    <row r="236" spans="12:12">
      <c r="L236" s="270"/>
    </row>
    <row r="237" spans="12:12">
      <c r="L237" s="270"/>
    </row>
    <row r="238" spans="12:12">
      <c r="L238" s="270"/>
    </row>
    <row r="239" spans="12:12">
      <c r="L239" s="270"/>
    </row>
    <row r="240" spans="12:12">
      <c r="L240" s="270"/>
    </row>
    <row r="241" spans="12:12">
      <c r="L241" s="270"/>
    </row>
    <row r="242" spans="12:12">
      <c r="L242" s="270"/>
    </row>
    <row r="243" spans="12:12">
      <c r="L243" s="270"/>
    </row>
    <row r="244" spans="12:12">
      <c r="L244" s="270"/>
    </row>
    <row r="245" spans="12:12">
      <c r="L245" s="270"/>
    </row>
    <row r="246" spans="12:12">
      <c r="L246" s="270"/>
    </row>
    <row r="247" spans="12:12">
      <c r="L247" s="270"/>
    </row>
    <row r="248" spans="12:12">
      <c r="L248" s="270"/>
    </row>
    <row r="249" spans="12:12">
      <c r="L249" s="270"/>
    </row>
    <row r="250" spans="12:12">
      <c r="L250" s="270"/>
    </row>
    <row r="251" spans="12:12">
      <c r="L251" s="270"/>
    </row>
    <row r="252" spans="12:12">
      <c r="L252" s="270"/>
    </row>
    <row r="253" spans="12:12">
      <c r="L253" s="270"/>
    </row>
    <row r="254" spans="12:12">
      <c r="L254" s="270"/>
    </row>
    <row r="255" spans="12:12">
      <c r="L255" s="270"/>
    </row>
    <row r="256" spans="12:12">
      <c r="L256" s="270"/>
    </row>
    <row r="257" spans="1:12">
      <c r="L257" s="270"/>
    </row>
    <row r="258" spans="1:12">
      <c r="L258" s="270"/>
    </row>
    <row r="259" spans="1:12">
      <c r="L259" s="270"/>
    </row>
    <row r="260" spans="1:12">
      <c r="L260" s="270"/>
    </row>
    <row r="261" spans="1:12">
      <c r="L261" s="270"/>
    </row>
    <row r="262" spans="1:12">
      <c r="L262" s="270"/>
    </row>
    <row r="263" spans="1:12">
      <c r="L263" s="270"/>
    </row>
    <row r="264" spans="1:12">
      <c r="L264" s="270"/>
    </row>
    <row r="265" spans="1:12">
      <c r="L265" s="270"/>
    </row>
    <row r="266" spans="1:12">
      <c r="L266" s="270"/>
    </row>
    <row r="267" spans="1:12">
      <c r="L267" s="270"/>
    </row>
    <row r="268" spans="1:12">
      <c r="L268" s="270"/>
    </row>
    <row r="269" spans="1:12">
      <c r="A269" s="202"/>
      <c r="B269" s="202"/>
      <c r="C269" s="202"/>
      <c r="D269" s="202"/>
      <c r="E269" s="279"/>
      <c r="F269" s="202"/>
      <c r="G269" s="202"/>
      <c r="H269" s="202"/>
      <c r="I269" s="202"/>
      <c r="J269" s="202"/>
      <c r="K269" s="202"/>
      <c r="L269" s="270"/>
    </row>
    <row r="270" spans="1:12">
      <c r="A270" s="202"/>
      <c r="B270" s="202"/>
      <c r="C270" s="202"/>
      <c r="D270" s="202"/>
      <c r="E270" s="279"/>
      <c r="F270" s="202"/>
      <c r="G270" s="202"/>
      <c r="H270" s="202"/>
      <c r="I270" s="202"/>
      <c r="J270" s="202"/>
      <c r="K270" s="202"/>
      <c r="L270" s="270"/>
    </row>
    <row r="271" spans="1:12">
      <c r="E271" s="255"/>
      <c r="L271" s="270"/>
    </row>
    <row r="272" spans="1:12">
      <c r="E272" s="255"/>
      <c r="L272" s="270"/>
    </row>
    <row r="273" spans="5:12">
      <c r="E273" s="255"/>
      <c r="L273" s="270"/>
    </row>
    <row r="274" spans="5:12">
      <c r="E274" s="255"/>
      <c r="L274" s="270"/>
    </row>
    <row r="275" spans="5:12">
      <c r="E275" s="255"/>
      <c r="L275" s="270"/>
    </row>
    <row r="276" spans="5:12">
      <c r="E276" s="255"/>
      <c r="L276" s="270"/>
    </row>
    <row r="277" spans="5:12">
      <c r="E277" s="255"/>
      <c r="L277" s="270"/>
    </row>
    <row r="278" spans="5:12">
      <c r="E278" s="255"/>
      <c r="L278" s="270"/>
    </row>
    <row r="279" spans="5:12">
      <c r="E279" s="255"/>
      <c r="L279" s="270"/>
    </row>
    <row r="280" spans="5:12">
      <c r="E280" s="255"/>
      <c r="L280" s="270"/>
    </row>
    <row r="281" spans="5:12">
      <c r="E281" s="255"/>
      <c r="L281" s="270"/>
    </row>
    <row r="282" spans="5:12">
      <c r="E282" s="255"/>
      <c r="L282" s="270"/>
    </row>
    <row r="283" spans="5:12">
      <c r="E283" s="255"/>
      <c r="L283" s="270"/>
    </row>
    <row r="284" spans="5:12">
      <c r="E284" s="255"/>
      <c r="L284" s="270"/>
    </row>
    <row r="285" spans="5:12">
      <c r="E285" s="255"/>
      <c r="L285" s="270"/>
    </row>
    <row r="286" spans="5:12">
      <c r="E286" s="255"/>
      <c r="L286" s="270"/>
    </row>
    <row r="287" spans="5:12">
      <c r="E287" s="255"/>
      <c r="L287" s="270"/>
    </row>
    <row r="288" spans="5:12">
      <c r="E288" s="255"/>
      <c r="L288" s="270"/>
    </row>
    <row r="289" spans="5:12">
      <c r="E289" s="255"/>
      <c r="L289" s="270"/>
    </row>
    <row r="290" spans="5:12">
      <c r="E290" s="255"/>
      <c r="L290" s="270"/>
    </row>
    <row r="291" spans="5:12">
      <c r="E291" s="255"/>
      <c r="L291" s="270"/>
    </row>
    <row r="292" spans="5:12">
      <c r="E292" s="255"/>
      <c r="L292" s="270"/>
    </row>
    <row r="293" spans="5:12">
      <c r="E293" s="255"/>
      <c r="L293" s="270"/>
    </row>
    <row r="294" spans="5:12">
      <c r="E294" s="255"/>
      <c r="L294" s="270"/>
    </row>
    <row r="295" spans="5:12">
      <c r="E295" s="255"/>
      <c r="L295" s="270"/>
    </row>
    <row r="296" spans="5:12">
      <c r="E296" s="255"/>
      <c r="L296" s="270"/>
    </row>
    <row r="297" spans="5:12">
      <c r="E297" s="255"/>
      <c r="L297" s="270"/>
    </row>
    <row r="298" spans="5:12">
      <c r="E298" s="255"/>
      <c r="L298" s="270"/>
    </row>
    <row r="299" spans="5:12">
      <c r="E299" s="255"/>
      <c r="L299" s="270"/>
    </row>
    <row r="300" spans="5:12">
      <c r="E300" s="255"/>
      <c r="L300" s="270"/>
    </row>
    <row r="301" spans="5:12">
      <c r="E301" s="255"/>
      <c r="L301" s="270"/>
    </row>
    <row r="302" spans="5:12">
      <c r="E302" s="255"/>
      <c r="L302" s="270"/>
    </row>
    <row r="303" spans="5:12">
      <c r="E303" s="255"/>
      <c r="L303" s="270"/>
    </row>
    <row r="304" spans="5:12">
      <c r="E304" s="255"/>
      <c r="L304" s="270"/>
    </row>
    <row r="305" spans="5:12">
      <c r="E305" s="255"/>
      <c r="L305" s="270"/>
    </row>
    <row r="306" spans="5:12">
      <c r="E306" s="255"/>
      <c r="L306" s="270"/>
    </row>
    <row r="307" spans="5:12">
      <c r="E307" s="255"/>
      <c r="L307" s="270"/>
    </row>
    <row r="308" spans="5:12">
      <c r="E308" s="255"/>
      <c r="L308" s="270"/>
    </row>
    <row r="309" spans="5:12">
      <c r="E309" s="255"/>
      <c r="L309" s="270"/>
    </row>
    <row r="310" spans="5:12">
      <c r="E310" s="255"/>
      <c r="L310" s="270"/>
    </row>
    <row r="311" spans="5:12">
      <c r="E311" s="255"/>
      <c r="L311" s="270"/>
    </row>
    <row r="312" spans="5:12">
      <c r="E312" s="255"/>
      <c r="L312" s="270"/>
    </row>
    <row r="313" spans="5:12">
      <c r="E313" s="255"/>
      <c r="L313" s="270"/>
    </row>
    <row r="314" spans="5:12">
      <c r="E314" s="255"/>
      <c r="L314" s="270"/>
    </row>
    <row r="315" spans="5:12">
      <c r="E315" s="255"/>
      <c r="L315" s="270"/>
    </row>
    <row r="316" spans="5:12">
      <c r="E316" s="255"/>
      <c r="L316" s="270"/>
    </row>
    <row r="317" spans="5:12">
      <c r="E317" s="255"/>
      <c r="L317" s="270"/>
    </row>
    <row r="318" spans="5:12">
      <c r="E318" s="255"/>
      <c r="L318" s="270"/>
    </row>
    <row r="319" spans="5:12">
      <c r="E319" s="255"/>
      <c r="L319" s="270"/>
    </row>
    <row r="320" spans="5:12">
      <c r="E320" s="255"/>
      <c r="L320" s="270"/>
    </row>
    <row r="321" spans="5:12">
      <c r="E321" s="255"/>
      <c r="L321" s="270"/>
    </row>
    <row r="322" spans="5:12">
      <c r="E322" s="255"/>
      <c r="L322" s="270"/>
    </row>
    <row r="323" spans="5:12">
      <c r="E323" s="255"/>
      <c r="L323" s="270"/>
    </row>
    <row r="324" spans="5:12">
      <c r="E324" s="255"/>
      <c r="L324" s="270"/>
    </row>
    <row r="325" spans="5:12">
      <c r="E325" s="255"/>
      <c r="L325" s="270"/>
    </row>
    <row r="326" spans="5:12">
      <c r="E326" s="255"/>
      <c r="L326" s="270"/>
    </row>
    <row r="327" spans="5:12">
      <c r="E327" s="255"/>
      <c r="L327" s="270"/>
    </row>
    <row r="328" spans="5:12">
      <c r="E328" s="255"/>
      <c r="L328" s="270"/>
    </row>
    <row r="329" spans="5:12">
      <c r="E329" s="255"/>
      <c r="L329" s="270"/>
    </row>
    <row r="330" spans="5:12">
      <c r="E330" s="255"/>
      <c r="L330" s="270"/>
    </row>
    <row r="331" spans="5:12">
      <c r="E331" s="255"/>
      <c r="L331" s="270"/>
    </row>
    <row r="332" spans="5:12">
      <c r="E332" s="255"/>
      <c r="L332" s="270"/>
    </row>
    <row r="333" spans="5:12">
      <c r="E333" s="255"/>
      <c r="L333" s="270"/>
    </row>
    <row r="334" spans="5:12">
      <c r="E334" s="255"/>
      <c r="L334" s="270"/>
    </row>
    <row r="335" spans="5:12">
      <c r="E335" s="255"/>
      <c r="L335" s="270"/>
    </row>
    <row r="336" spans="5:12">
      <c r="E336" s="255"/>
      <c r="L336" s="270"/>
    </row>
    <row r="337" spans="5:12">
      <c r="E337" s="255"/>
      <c r="L337" s="270"/>
    </row>
    <row r="338" spans="5:12">
      <c r="E338" s="255"/>
      <c r="L338" s="270"/>
    </row>
    <row r="339" spans="5:12">
      <c r="E339" s="255"/>
      <c r="L339" s="270"/>
    </row>
    <row r="340" spans="5:12">
      <c r="E340" s="255"/>
      <c r="L340" s="270"/>
    </row>
    <row r="341" spans="5:12">
      <c r="E341" s="255"/>
      <c r="L341" s="270"/>
    </row>
    <row r="342" spans="5:12">
      <c r="E342" s="255"/>
      <c r="L342" s="270"/>
    </row>
    <row r="343" spans="5:12">
      <c r="E343" s="255"/>
      <c r="L343" s="270"/>
    </row>
    <row r="344" spans="5:12">
      <c r="E344" s="255"/>
      <c r="L344" s="270"/>
    </row>
    <row r="345" spans="5:12">
      <c r="E345" s="255"/>
      <c r="L345" s="270"/>
    </row>
    <row r="346" spans="5:12">
      <c r="E346" s="255"/>
      <c r="L346" s="270"/>
    </row>
    <row r="347" spans="5:12">
      <c r="E347" s="255"/>
      <c r="L347" s="270"/>
    </row>
    <row r="348" spans="5:12">
      <c r="E348" s="255"/>
      <c r="L348" s="270"/>
    </row>
    <row r="349" spans="5:12">
      <c r="E349" s="255"/>
      <c r="L349" s="270"/>
    </row>
    <row r="350" spans="5:12">
      <c r="E350" s="255"/>
      <c r="L350" s="270"/>
    </row>
    <row r="351" spans="5:12">
      <c r="E351" s="255"/>
      <c r="L351" s="270"/>
    </row>
    <row r="352" spans="5:12">
      <c r="E352" s="255"/>
      <c r="L352" s="270"/>
    </row>
    <row r="353" spans="5:12">
      <c r="E353" s="255"/>
      <c r="L353" s="270"/>
    </row>
    <row r="354" spans="5:12">
      <c r="E354" s="255"/>
      <c r="L354" s="270"/>
    </row>
    <row r="355" spans="5:12">
      <c r="E355" s="255"/>
      <c r="L355" s="270"/>
    </row>
    <row r="356" spans="5:12">
      <c r="E356" s="255"/>
      <c r="L356" s="270"/>
    </row>
    <row r="357" spans="5:12">
      <c r="E357" s="255"/>
      <c r="L357" s="270"/>
    </row>
    <row r="358" spans="5:12">
      <c r="E358" s="255"/>
      <c r="L358" s="270"/>
    </row>
    <row r="359" spans="5:12">
      <c r="E359" s="255"/>
      <c r="L359" s="270"/>
    </row>
    <row r="360" spans="5:12">
      <c r="E360" s="255"/>
      <c r="L360" s="270"/>
    </row>
    <row r="361" spans="5:12">
      <c r="E361" s="255"/>
      <c r="L361" s="270"/>
    </row>
    <row r="362" spans="5:12">
      <c r="E362" s="255"/>
      <c r="L362" s="270"/>
    </row>
    <row r="363" spans="5:12">
      <c r="E363" s="255"/>
      <c r="L363" s="270"/>
    </row>
    <row r="364" spans="5:12">
      <c r="E364" s="255"/>
      <c r="L364" s="270"/>
    </row>
    <row r="365" spans="5:12">
      <c r="E365" s="255"/>
      <c r="L365" s="270"/>
    </row>
    <row r="366" spans="5:12">
      <c r="E366" s="255"/>
      <c r="L366" s="270"/>
    </row>
    <row r="367" spans="5:12">
      <c r="E367" s="255"/>
      <c r="L367" s="270"/>
    </row>
    <row r="368" spans="5:12">
      <c r="E368" s="255"/>
      <c r="L368" s="270"/>
    </row>
    <row r="369" spans="5:12">
      <c r="E369" s="255"/>
      <c r="L369" s="270"/>
    </row>
    <row r="370" spans="5:12">
      <c r="E370" s="255"/>
      <c r="L370" s="270"/>
    </row>
    <row r="371" spans="5:12">
      <c r="E371" s="255"/>
      <c r="L371" s="270"/>
    </row>
    <row r="372" spans="5:12">
      <c r="E372" s="255"/>
      <c r="L372" s="270"/>
    </row>
    <row r="373" spans="5:12">
      <c r="E373" s="255"/>
      <c r="L373" s="270"/>
    </row>
    <row r="374" spans="5:12">
      <c r="E374" s="255"/>
      <c r="L374" s="270"/>
    </row>
    <row r="375" spans="5:12">
      <c r="E375" s="255"/>
      <c r="L375" s="270"/>
    </row>
    <row r="376" spans="5:12">
      <c r="E376" s="255"/>
      <c r="L376" s="270"/>
    </row>
    <row r="377" spans="5:12">
      <c r="E377" s="255"/>
      <c r="L377" s="270"/>
    </row>
    <row r="378" spans="5:12">
      <c r="E378" s="255"/>
      <c r="L378" s="270"/>
    </row>
    <row r="379" spans="5:12">
      <c r="E379" s="255"/>
      <c r="L379" s="270"/>
    </row>
    <row r="380" spans="5:12">
      <c r="E380" s="255"/>
      <c r="L380" s="270"/>
    </row>
    <row r="381" spans="5:12">
      <c r="E381" s="255"/>
      <c r="L381" s="270"/>
    </row>
    <row r="382" spans="5:12">
      <c r="E382" s="255"/>
      <c r="L382" s="270"/>
    </row>
    <row r="383" spans="5:12">
      <c r="E383" s="255"/>
      <c r="L383" s="270"/>
    </row>
    <row r="384" spans="5:12">
      <c r="E384" s="255"/>
      <c r="L384" s="270"/>
    </row>
    <row r="385" spans="5:12">
      <c r="E385" s="255"/>
      <c r="L385" s="270"/>
    </row>
    <row r="386" spans="5:12">
      <c r="E386" s="255"/>
      <c r="L386" s="270"/>
    </row>
    <row r="387" spans="5:12">
      <c r="E387" s="255"/>
      <c r="L387" s="270"/>
    </row>
    <row r="388" spans="5:12">
      <c r="E388" s="255"/>
      <c r="L388" s="270"/>
    </row>
    <row r="389" spans="5:12">
      <c r="E389" s="255"/>
      <c r="L389" s="270"/>
    </row>
    <row r="390" spans="5:12">
      <c r="E390" s="255"/>
      <c r="L390" s="270"/>
    </row>
    <row r="391" spans="5:12">
      <c r="E391" s="255"/>
      <c r="L391" s="270"/>
    </row>
    <row r="392" spans="5:12">
      <c r="E392" s="255"/>
      <c r="L392" s="270"/>
    </row>
    <row r="393" spans="5:12">
      <c r="E393" s="255"/>
      <c r="L393" s="270"/>
    </row>
    <row r="394" spans="5:12">
      <c r="E394" s="255"/>
      <c r="L394" s="270"/>
    </row>
    <row r="395" spans="5:12">
      <c r="E395" s="255"/>
      <c r="L395" s="270"/>
    </row>
    <row r="396" spans="5:12">
      <c r="E396" s="255"/>
      <c r="L396" s="270"/>
    </row>
    <row r="397" spans="5:12">
      <c r="E397" s="255"/>
      <c r="L397" s="270"/>
    </row>
    <row r="398" spans="5:12">
      <c r="E398" s="255"/>
      <c r="L398" s="270"/>
    </row>
    <row r="399" spans="5:12">
      <c r="E399" s="255"/>
      <c r="L399" s="270"/>
    </row>
    <row r="400" spans="5:12">
      <c r="E400" s="255"/>
      <c r="L400" s="270"/>
    </row>
    <row r="401" spans="5:12">
      <c r="E401" s="255"/>
      <c r="L401" s="270"/>
    </row>
    <row r="402" spans="5:12">
      <c r="E402" s="255"/>
      <c r="L402" s="270"/>
    </row>
    <row r="403" spans="5:12">
      <c r="E403" s="255"/>
      <c r="L403" s="270"/>
    </row>
    <row r="404" spans="5:12">
      <c r="E404" s="255"/>
      <c r="L404" s="270"/>
    </row>
    <row r="405" spans="5:12">
      <c r="E405" s="255"/>
      <c r="L405" s="270"/>
    </row>
    <row r="406" spans="5:12">
      <c r="E406" s="255"/>
      <c r="L406" s="270"/>
    </row>
    <row r="407" spans="5:12">
      <c r="E407" s="255"/>
      <c r="L407" s="270"/>
    </row>
    <row r="408" spans="5:12">
      <c r="E408" s="255"/>
      <c r="L408" s="270"/>
    </row>
    <row r="409" spans="5:12">
      <c r="E409" s="255"/>
      <c r="L409" s="270"/>
    </row>
    <row r="410" spans="5:12">
      <c r="E410" s="255"/>
      <c r="L410" s="270"/>
    </row>
    <row r="411" spans="5:12">
      <c r="E411" s="255"/>
      <c r="L411" s="270"/>
    </row>
    <row r="412" spans="5:12">
      <c r="E412" s="255"/>
      <c r="L412" s="270"/>
    </row>
    <row r="413" spans="5:12">
      <c r="E413" s="255"/>
      <c r="L413" s="270"/>
    </row>
    <row r="414" spans="5:12">
      <c r="E414" s="255"/>
      <c r="L414" s="270"/>
    </row>
    <row r="415" spans="5:12">
      <c r="E415" s="255"/>
      <c r="L415" s="270"/>
    </row>
    <row r="416" spans="5:12">
      <c r="E416" s="255"/>
      <c r="L416" s="270"/>
    </row>
    <row r="417" spans="5:12">
      <c r="E417" s="255"/>
      <c r="L417" s="270"/>
    </row>
    <row r="418" spans="5:12">
      <c r="E418" s="255"/>
      <c r="L418" s="270"/>
    </row>
    <row r="419" spans="5:12">
      <c r="E419" s="255"/>
      <c r="L419" s="270"/>
    </row>
    <row r="420" spans="5:12">
      <c r="E420" s="255"/>
      <c r="L420" s="270"/>
    </row>
    <row r="421" spans="5:12">
      <c r="E421" s="255"/>
      <c r="L421" s="270"/>
    </row>
    <row r="422" spans="5:12">
      <c r="E422" s="255"/>
      <c r="L422" s="270"/>
    </row>
    <row r="423" spans="5:12">
      <c r="E423" s="255"/>
      <c r="L423" s="270"/>
    </row>
    <row r="424" spans="5:12">
      <c r="E424" s="255"/>
      <c r="L424" s="270"/>
    </row>
    <row r="425" spans="5:12">
      <c r="E425" s="255"/>
      <c r="L425" s="270"/>
    </row>
    <row r="426" spans="5:12">
      <c r="E426" s="255"/>
      <c r="L426" s="270"/>
    </row>
    <row r="427" spans="5:12">
      <c r="E427" s="255"/>
      <c r="L427" s="270"/>
    </row>
    <row r="428" spans="5:12">
      <c r="E428" s="255"/>
      <c r="L428" s="270"/>
    </row>
    <row r="429" spans="5:12">
      <c r="E429" s="255"/>
      <c r="L429" s="270"/>
    </row>
    <row r="430" spans="5:12">
      <c r="E430" s="255"/>
      <c r="L430" s="270"/>
    </row>
    <row r="431" spans="5:12">
      <c r="E431" s="255"/>
      <c r="L431" s="270"/>
    </row>
    <row r="432" spans="5:12">
      <c r="E432" s="255"/>
      <c r="L432" s="270"/>
    </row>
    <row r="433" spans="5:12">
      <c r="E433" s="255"/>
      <c r="L433" s="270"/>
    </row>
    <row r="434" spans="5:12">
      <c r="E434" s="255"/>
      <c r="L434" s="270"/>
    </row>
    <row r="435" spans="5:12">
      <c r="E435" s="255"/>
      <c r="L435" s="270"/>
    </row>
    <row r="436" spans="5:12">
      <c r="E436" s="255"/>
      <c r="L436" s="270"/>
    </row>
    <row r="437" spans="5:12">
      <c r="E437" s="255"/>
      <c r="L437" s="270"/>
    </row>
    <row r="438" spans="5:12">
      <c r="E438" s="255"/>
      <c r="L438" s="270"/>
    </row>
    <row r="439" spans="5:12">
      <c r="E439" s="255"/>
      <c r="L439" s="270"/>
    </row>
    <row r="440" spans="5:12">
      <c r="E440" s="255"/>
      <c r="L440" s="270"/>
    </row>
    <row r="441" spans="5:12">
      <c r="E441" s="255"/>
      <c r="L441" s="270"/>
    </row>
    <row r="442" spans="5:12">
      <c r="E442" s="255"/>
      <c r="L442" s="270"/>
    </row>
    <row r="443" spans="5:12">
      <c r="E443" s="255"/>
      <c r="L443" s="270"/>
    </row>
    <row r="444" spans="5:12">
      <c r="E444" s="255"/>
      <c r="L444" s="270"/>
    </row>
    <row r="445" spans="5:12">
      <c r="E445" s="255"/>
      <c r="L445" s="270"/>
    </row>
    <row r="446" spans="5:12">
      <c r="E446" s="255"/>
      <c r="L446" s="270"/>
    </row>
    <row r="447" spans="5:12">
      <c r="E447" s="255"/>
      <c r="L447" s="270"/>
    </row>
    <row r="448" spans="5:12">
      <c r="E448" s="255"/>
      <c r="L448" s="270"/>
    </row>
    <row r="449" spans="5:12">
      <c r="E449" s="255"/>
      <c r="L449" s="270"/>
    </row>
    <row r="450" spans="5:12">
      <c r="E450" s="255"/>
      <c r="L450" s="270"/>
    </row>
    <row r="451" spans="5:12">
      <c r="E451" s="255"/>
      <c r="L451" s="270"/>
    </row>
    <row r="452" spans="5:12">
      <c r="E452" s="255"/>
      <c r="L452" s="270"/>
    </row>
    <row r="453" spans="5:12">
      <c r="E453" s="255"/>
      <c r="L453" s="270"/>
    </row>
    <row r="454" spans="5:12">
      <c r="E454" s="255"/>
      <c r="L454" s="270"/>
    </row>
    <row r="455" spans="5:12">
      <c r="E455" s="255"/>
      <c r="L455" s="270"/>
    </row>
    <row r="456" spans="5:12">
      <c r="E456" s="255"/>
      <c r="L456" s="270"/>
    </row>
    <row r="457" spans="5:12">
      <c r="E457" s="255"/>
      <c r="L457" s="270"/>
    </row>
    <row r="458" spans="5:12">
      <c r="E458" s="255"/>
      <c r="L458" s="270"/>
    </row>
    <row r="459" spans="5:12">
      <c r="E459" s="255"/>
      <c r="L459" s="270"/>
    </row>
    <row r="460" spans="5:12">
      <c r="E460" s="255"/>
      <c r="L460" s="270"/>
    </row>
    <row r="461" spans="5:12">
      <c r="E461" s="255"/>
      <c r="L461" s="270"/>
    </row>
    <row r="462" spans="5:12">
      <c r="E462" s="255"/>
      <c r="L462" s="270"/>
    </row>
    <row r="463" spans="5:12">
      <c r="E463" s="255"/>
      <c r="L463" s="270"/>
    </row>
    <row r="464" spans="5:12">
      <c r="E464" s="255"/>
      <c r="L464" s="270"/>
    </row>
    <row r="465" spans="5:12">
      <c r="E465" s="255"/>
      <c r="L465" s="270"/>
    </row>
    <row r="466" spans="5:12">
      <c r="E466" s="255"/>
      <c r="L466" s="270"/>
    </row>
    <row r="467" spans="5:12">
      <c r="E467" s="255"/>
      <c r="L467" s="270"/>
    </row>
    <row r="468" spans="5:12">
      <c r="E468" s="255"/>
      <c r="L468" s="270"/>
    </row>
    <row r="469" spans="5:12">
      <c r="E469" s="255"/>
      <c r="L469" s="270"/>
    </row>
    <row r="470" spans="5:12">
      <c r="E470" s="255"/>
      <c r="L470" s="270"/>
    </row>
    <row r="471" spans="5:12">
      <c r="E471" s="255"/>
      <c r="L471" s="270"/>
    </row>
    <row r="472" spans="5:12">
      <c r="E472" s="255"/>
      <c r="L472" s="270"/>
    </row>
    <row r="473" spans="5:12">
      <c r="E473" s="255"/>
      <c r="L473" s="270"/>
    </row>
    <row r="474" spans="5:12">
      <c r="E474" s="255"/>
      <c r="L474" s="270"/>
    </row>
    <row r="475" spans="5:12">
      <c r="E475" s="255"/>
      <c r="L475" s="270"/>
    </row>
    <row r="476" spans="5:12">
      <c r="E476" s="255"/>
      <c r="L476" s="270"/>
    </row>
    <row r="477" spans="5:12">
      <c r="E477" s="255"/>
      <c r="L477" s="270"/>
    </row>
    <row r="478" spans="5:12">
      <c r="E478" s="255"/>
      <c r="L478" s="270"/>
    </row>
    <row r="479" spans="5:12">
      <c r="E479" s="255"/>
      <c r="L479" s="270"/>
    </row>
    <row r="480" spans="5:12">
      <c r="E480" s="255"/>
      <c r="L480" s="270"/>
    </row>
    <row r="481" spans="5:12">
      <c r="E481" s="255"/>
      <c r="L481" s="270"/>
    </row>
    <row r="482" spans="5:12">
      <c r="E482" s="255"/>
      <c r="L482" s="270"/>
    </row>
    <row r="483" spans="5:12">
      <c r="E483" s="255"/>
      <c r="L483" s="270"/>
    </row>
    <row r="484" spans="5:12">
      <c r="E484" s="255"/>
      <c r="L484" s="270"/>
    </row>
    <row r="485" spans="5:12">
      <c r="E485" s="255"/>
      <c r="L485" s="270"/>
    </row>
    <row r="486" spans="5:12">
      <c r="E486" s="255"/>
      <c r="L486" s="270"/>
    </row>
    <row r="487" spans="5:12">
      <c r="E487" s="255"/>
      <c r="L487" s="270"/>
    </row>
    <row r="488" spans="5:12">
      <c r="E488" s="255"/>
      <c r="L488" s="270"/>
    </row>
    <row r="489" spans="5:12">
      <c r="E489" s="255"/>
      <c r="L489" s="270"/>
    </row>
    <row r="490" spans="5:12">
      <c r="E490" s="255"/>
      <c r="L490" s="270"/>
    </row>
    <row r="491" spans="5:12">
      <c r="E491" s="255"/>
      <c r="L491" s="270"/>
    </row>
    <row r="492" spans="5:12">
      <c r="E492" s="255"/>
      <c r="L492" s="270"/>
    </row>
    <row r="493" spans="5:12">
      <c r="E493" s="255"/>
      <c r="L493" s="270"/>
    </row>
    <row r="494" spans="5:12">
      <c r="E494" s="255"/>
      <c r="L494" s="270"/>
    </row>
    <row r="495" spans="5:12">
      <c r="E495" s="255"/>
      <c r="L495" s="270"/>
    </row>
    <row r="496" spans="5:12">
      <c r="E496" s="255"/>
      <c r="L496" s="270"/>
    </row>
    <row r="497" spans="5:12">
      <c r="E497" s="255"/>
      <c r="L497" s="270"/>
    </row>
    <row r="498" spans="5:12">
      <c r="E498" s="255"/>
      <c r="L498" s="270"/>
    </row>
    <row r="499" spans="5:12">
      <c r="E499" s="255"/>
      <c r="L499" s="270"/>
    </row>
    <row r="500" spans="5:12">
      <c r="E500" s="255"/>
      <c r="L500" s="270"/>
    </row>
    <row r="501" spans="5:12">
      <c r="E501" s="255"/>
      <c r="L501" s="270"/>
    </row>
    <row r="502" spans="5:12">
      <c r="E502" s="255"/>
      <c r="L502" s="270"/>
    </row>
    <row r="503" spans="5:12">
      <c r="E503" s="255"/>
      <c r="L503" s="270"/>
    </row>
    <row r="504" spans="5:12">
      <c r="E504" s="255"/>
      <c r="L504" s="270"/>
    </row>
    <row r="505" spans="5:12">
      <c r="E505" s="255"/>
      <c r="L505" s="270"/>
    </row>
    <row r="506" spans="5:12">
      <c r="E506" s="255"/>
      <c r="L506" s="270"/>
    </row>
    <row r="507" spans="5:12">
      <c r="E507" s="255"/>
      <c r="L507" s="270"/>
    </row>
    <row r="508" spans="5:12">
      <c r="E508" s="255"/>
      <c r="L508" s="270"/>
    </row>
    <row r="509" spans="5:12">
      <c r="E509" s="255"/>
      <c r="L509" s="270"/>
    </row>
    <row r="510" spans="5:12">
      <c r="E510" s="255"/>
      <c r="L510" s="270"/>
    </row>
    <row r="511" spans="5:12">
      <c r="E511" s="255"/>
      <c r="L511" s="270"/>
    </row>
    <row r="512" spans="5:12">
      <c r="E512" s="255"/>
      <c r="L512" s="270"/>
    </row>
    <row r="513" spans="5:12">
      <c r="E513" s="255"/>
      <c r="L513" s="270"/>
    </row>
    <row r="514" spans="5:12">
      <c r="E514" s="255"/>
      <c r="L514" s="270"/>
    </row>
    <row r="515" spans="5:12">
      <c r="E515" s="255"/>
      <c r="L515" s="270"/>
    </row>
    <row r="516" spans="5:12">
      <c r="E516" s="255"/>
      <c r="L516" s="270"/>
    </row>
    <row r="517" spans="5:12">
      <c r="E517" s="255"/>
      <c r="L517" s="270"/>
    </row>
    <row r="518" spans="5:12">
      <c r="E518" s="255"/>
      <c r="L518" s="270"/>
    </row>
    <row r="519" spans="5:12">
      <c r="E519" s="255"/>
      <c r="L519" s="270"/>
    </row>
    <row r="520" spans="5:12">
      <c r="E520" s="255"/>
      <c r="L520" s="270"/>
    </row>
    <row r="521" spans="5:12">
      <c r="E521" s="255"/>
      <c r="L521" s="270"/>
    </row>
    <row r="522" spans="5:12">
      <c r="E522" s="255"/>
      <c r="L522" s="270"/>
    </row>
    <row r="523" spans="5:12">
      <c r="E523" s="255"/>
      <c r="L523" s="270"/>
    </row>
    <row r="524" spans="5:12">
      <c r="E524" s="255"/>
      <c r="L524" s="270"/>
    </row>
    <row r="525" spans="5:12">
      <c r="E525" s="255"/>
      <c r="L525" s="270"/>
    </row>
    <row r="526" spans="5:12">
      <c r="E526" s="255"/>
      <c r="L526" s="270"/>
    </row>
    <row r="527" spans="5:12">
      <c r="E527" s="255"/>
      <c r="L527" s="270"/>
    </row>
    <row r="528" spans="5:12">
      <c r="E528" s="255"/>
      <c r="L528" s="270"/>
    </row>
    <row r="529" spans="5:12">
      <c r="E529" s="255"/>
      <c r="L529" s="270"/>
    </row>
    <row r="530" spans="5:12">
      <c r="E530" s="255"/>
      <c r="L530" s="270"/>
    </row>
    <row r="531" spans="5:12">
      <c r="E531" s="255"/>
      <c r="L531" s="270"/>
    </row>
    <row r="532" spans="5:12">
      <c r="E532" s="255"/>
      <c r="L532" s="270"/>
    </row>
    <row r="533" spans="5:12">
      <c r="E533" s="255"/>
      <c r="L533" s="270"/>
    </row>
    <row r="534" spans="5:12">
      <c r="E534" s="255"/>
      <c r="L534" s="270"/>
    </row>
    <row r="535" spans="5:12">
      <c r="E535" s="255"/>
      <c r="L535" s="270"/>
    </row>
    <row r="536" spans="5:12">
      <c r="E536" s="255"/>
      <c r="L536" s="270"/>
    </row>
    <row r="537" spans="5:12">
      <c r="E537" s="255"/>
      <c r="L537" s="270"/>
    </row>
    <row r="538" spans="5:12">
      <c r="E538" s="255"/>
      <c r="L538" s="270"/>
    </row>
    <row r="539" spans="5:12">
      <c r="E539" s="255"/>
      <c r="L539" s="270"/>
    </row>
    <row r="540" spans="5:12">
      <c r="E540" s="255"/>
      <c r="L540" s="270"/>
    </row>
    <row r="541" spans="5:12">
      <c r="E541" s="255"/>
      <c r="L541" s="270"/>
    </row>
    <row r="542" spans="5:12">
      <c r="E542" s="255"/>
      <c r="L542" s="270"/>
    </row>
    <row r="543" spans="5:12">
      <c r="E543" s="255"/>
      <c r="L543" s="270"/>
    </row>
    <row r="544" spans="5:12">
      <c r="E544" s="255"/>
      <c r="L544" s="270"/>
    </row>
    <row r="545" spans="5:12">
      <c r="E545" s="255"/>
      <c r="L545" s="270"/>
    </row>
    <row r="546" spans="5:12">
      <c r="E546" s="255"/>
      <c r="L546" s="270"/>
    </row>
    <row r="547" spans="5:12">
      <c r="E547" s="255"/>
      <c r="L547" s="270"/>
    </row>
    <row r="548" spans="5:12">
      <c r="E548" s="255"/>
      <c r="L548" s="270"/>
    </row>
    <row r="549" spans="5:12">
      <c r="E549" s="255"/>
      <c r="L549" s="270"/>
    </row>
    <row r="550" spans="5:12">
      <c r="E550" s="255"/>
      <c r="L550" s="270"/>
    </row>
    <row r="551" spans="5:12">
      <c r="E551" s="255"/>
      <c r="L551" s="270"/>
    </row>
    <row r="552" spans="5:12">
      <c r="E552" s="255"/>
      <c r="L552" s="270"/>
    </row>
    <row r="553" spans="5:12">
      <c r="E553" s="255"/>
      <c r="L553" s="270"/>
    </row>
    <row r="554" spans="5:12">
      <c r="E554" s="255"/>
      <c r="L554" s="270"/>
    </row>
    <row r="555" spans="5:12">
      <c r="E555" s="255"/>
      <c r="L555" s="270"/>
    </row>
    <row r="556" spans="5:12">
      <c r="E556" s="255"/>
      <c r="L556" s="270"/>
    </row>
    <row r="557" spans="5:12">
      <c r="E557" s="255"/>
      <c r="L557" s="270"/>
    </row>
    <row r="558" spans="5:12">
      <c r="E558" s="255"/>
      <c r="L558" s="270"/>
    </row>
    <row r="559" spans="5:12">
      <c r="E559" s="255"/>
      <c r="L559" s="270"/>
    </row>
    <row r="560" spans="5:12">
      <c r="E560" s="255"/>
      <c r="L560" s="270"/>
    </row>
    <row r="561" spans="5:12">
      <c r="E561" s="255"/>
      <c r="L561" s="270"/>
    </row>
    <row r="562" spans="5:12">
      <c r="E562" s="255"/>
      <c r="L562" s="270"/>
    </row>
    <row r="563" spans="5:12">
      <c r="E563" s="255"/>
      <c r="L563" s="270"/>
    </row>
    <row r="564" spans="5:12">
      <c r="E564" s="255"/>
      <c r="L564" s="270"/>
    </row>
    <row r="565" spans="5:12">
      <c r="E565" s="255"/>
      <c r="L565" s="270"/>
    </row>
    <row r="566" spans="5:12">
      <c r="E566" s="255"/>
      <c r="L566" s="270"/>
    </row>
    <row r="567" spans="5:12">
      <c r="E567" s="255"/>
      <c r="L567" s="270"/>
    </row>
    <row r="568" spans="5:12">
      <c r="E568" s="255"/>
      <c r="L568" s="270"/>
    </row>
    <row r="569" spans="5:12">
      <c r="E569" s="255"/>
      <c r="L569" s="270"/>
    </row>
    <row r="570" spans="5:12">
      <c r="E570" s="255"/>
      <c r="L570" s="270"/>
    </row>
    <row r="571" spans="5:12">
      <c r="E571" s="255"/>
      <c r="L571" s="270"/>
    </row>
    <row r="572" spans="5:12">
      <c r="E572" s="255"/>
      <c r="L572" s="270"/>
    </row>
    <row r="573" spans="5:12">
      <c r="E573" s="255"/>
      <c r="L573" s="270"/>
    </row>
    <row r="574" spans="5:12">
      <c r="E574" s="255"/>
      <c r="L574" s="270"/>
    </row>
    <row r="575" spans="5:12">
      <c r="E575" s="255"/>
      <c r="L575" s="270"/>
    </row>
    <row r="576" spans="5:12">
      <c r="E576" s="255"/>
      <c r="L576" s="270"/>
    </row>
    <row r="577" spans="5:12">
      <c r="E577" s="255"/>
      <c r="L577" s="270"/>
    </row>
    <row r="578" spans="5:12">
      <c r="E578" s="255"/>
      <c r="L578" s="270"/>
    </row>
    <row r="579" spans="5:12">
      <c r="E579" s="255"/>
      <c r="L579" s="270"/>
    </row>
    <row r="580" spans="5:12">
      <c r="E580" s="255"/>
      <c r="L580" s="270"/>
    </row>
    <row r="581" spans="5:12">
      <c r="E581" s="255"/>
      <c r="L581" s="270"/>
    </row>
    <row r="582" spans="5:12">
      <c r="E582" s="255"/>
      <c r="L582" s="270"/>
    </row>
    <row r="583" spans="5:12">
      <c r="E583" s="255"/>
      <c r="L583" s="270"/>
    </row>
    <row r="584" spans="5:12">
      <c r="E584" s="255"/>
      <c r="L584" s="270"/>
    </row>
    <row r="585" spans="5:12">
      <c r="E585" s="255"/>
      <c r="L585" s="270"/>
    </row>
    <row r="586" spans="5:12">
      <c r="E586" s="255"/>
      <c r="L586" s="270"/>
    </row>
    <row r="587" spans="5:12">
      <c r="E587" s="255"/>
      <c r="L587" s="270"/>
    </row>
    <row r="588" spans="5:12">
      <c r="E588" s="255"/>
      <c r="L588" s="270"/>
    </row>
    <row r="589" spans="5:12">
      <c r="E589" s="255"/>
      <c r="L589" s="270"/>
    </row>
    <row r="590" spans="5:12">
      <c r="E590" s="255"/>
      <c r="L590" s="270"/>
    </row>
    <row r="591" spans="5:12">
      <c r="E591" s="255"/>
      <c r="L591" s="270"/>
    </row>
    <row r="592" spans="5:12">
      <c r="E592" s="255"/>
      <c r="L592" s="270"/>
    </row>
    <row r="593" spans="5:12">
      <c r="E593" s="255"/>
      <c r="L593" s="270"/>
    </row>
    <row r="594" spans="5:12">
      <c r="E594" s="255"/>
      <c r="L594" s="270"/>
    </row>
    <row r="595" spans="5:12">
      <c r="E595" s="255"/>
      <c r="L595" s="270"/>
    </row>
    <row r="596" spans="5:12">
      <c r="E596" s="255"/>
      <c r="L596" s="270"/>
    </row>
    <row r="597" spans="5:12">
      <c r="E597" s="255"/>
      <c r="L597" s="270"/>
    </row>
    <row r="598" spans="5:12">
      <c r="E598" s="255"/>
      <c r="L598" s="270"/>
    </row>
    <row r="599" spans="5:12">
      <c r="E599" s="255"/>
      <c r="L599" s="270"/>
    </row>
    <row r="600" spans="5:12">
      <c r="E600" s="255"/>
      <c r="L600" s="270"/>
    </row>
    <row r="601" spans="5:12">
      <c r="E601" s="255"/>
      <c r="L601" s="270"/>
    </row>
    <row r="602" spans="5:12">
      <c r="E602" s="255"/>
      <c r="L602" s="270"/>
    </row>
    <row r="603" spans="5:12">
      <c r="E603" s="255"/>
      <c r="L603" s="270"/>
    </row>
    <row r="604" spans="5:12">
      <c r="E604" s="255"/>
      <c r="L604" s="270"/>
    </row>
    <row r="605" spans="5:12">
      <c r="E605" s="255"/>
      <c r="L605" s="270"/>
    </row>
    <row r="606" spans="5:12">
      <c r="E606" s="255"/>
      <c r="L606" s="270"/>
    </row>
    <row r="607" spans="5:12">
      <c r="E607" s="255"/>
      <c r="L607" s="270"/>
    </row>
    <row r="608" spans="5:12">
      <c r="E608" s="255"/>
      <c r="L608" s="270"/>
    </row>
    <row r="609" spans="5:12">
      <c r="E609" s="255"/>
      <c r="L609" s="270"/>
    </row>
    <row r="610" spans="5:12">
      <c r="E610" s="255"/>
      <c r="L610" s="270"/>
    </row>
    <row r="611" spans="5:12">
      <c r="E611" s="255"/>
      <c r="L611" s="270"/>
    </row>
    <row r="612" spans="5:12">
      <c r="E612" s="255"/>
      <c r="L612" s="270"/>
    </row>
    <row r="613" spans="5:12">
      <c r="E613" s="255"/>
      <c r="L613" s="270"/>
    </row>
    <row r="614" spans="5:12">
      <c r="E614" s="255"/>
      <c r="L614" s="270"/>
    </row>
    <row r="615" spans="5:12">
      <c r="E615" s="255"/>
      <c r="L615" s="270"/>
    </row>
    <row r="616" spans="5:12">
      <c r="E616" s="255"/>
      <c r="L616" s="270"/>
    </row>
    <row r="617" spans="5:12">
      <c r="E617" s="255"/>
      <c r="L617" s="270"/>
    </row>
    <row r="618" spans="5:12">
      <c r="E618" s="255"/>
      <c r="L618" s="270"/>
    </row>
    <row r="619" spans="5:12">
      <c r="E619" s="255"/>
      <c r="L619" s="270"/>
    </row>
    <row r="620" spans="5:12">
      <c r="E620" s="255"/>
      <c r="L620" s="270"/>
    </row>
    <row r="621" spans="5:12">
      <c r="E621" s="255"/>
      <c r="L621" s="270"/>
    </row>
    <row r="622" spans="5:12">
      <c r="E622" s="255"/>
      <c r="L622" s="270"/>
    </row>
    <row r="623" spans="5:12">
      <c r="E623" s="255"/>
      <c r="L623" s="270"/>
    </row>
    <row r="624" spans="5:12">
      <c r="E624" s="255"/>
      <c r="L624" s="270"/>
    </row>
    <row r="625" spans="5:12">
      <c r="E625" s="255"/>
      <c r="L625" s="270"/>
    </row>
    <row r="626" spans="5:12">
      <c r="E626" s="255"/>
      <c r="L626" s="270"/>
    </row>
    <row r="627" spans="5:12">
      <c r="E627" s="255"/>
      <c r="L627" s="270"/>
    </row>
    <row r="628" spans="5:12">
      <c r="E628" s="255"/>
      <c r="L628" s="270"/>
    </row>
    <row r="629" spans="5:12">
      <c r="E629" s="255"/>
      <c r="L629" s="270"/>
    </row>
    <row r="630" spans="5:12">
      <c r="E630" s="255"/>
      <c r="L630" s="270"/>
    </row>
    <row r="631" spans="5:12">
      <c r="E631" s="255"/>
      <c r="L631" s="270"/>
    </row>
    <row r="632" spans="5:12">
      <c r="E632" s="255"/>
      <c r="L632" s="270"/>
    </row>
    <row r="633" spans="5:12">
      <c r="E633" s="255"/>
      <c r="L633" s="270"/>
    </row>
    <row r="634" spans="5:12">
      <c r="E634" s="255"/>
      <c r="L634" s="270"/>
    </row>
    <row r="635" spans="5:12">
      <c r="E635" s="255"/>
      <c r="L635" s="270"/>
    </row>
    <row r="636" spans="5:12">
      <c r="E636" s="255"/>
      <c r="L636" s="270"/>
    </row>
    <row r="637" spans="5:12">
      <c r="E637" s="255"/>
      <c r="L637" s="270"/>
    </row>
    <row r="638" spans="5:12">
      <c r="E638" s="255"/>
      <c r="L638" s="270"/>
    </row>
    <row r="639" spans="5:12">
      <c r="E639" s="255"/>
      <c r="L639" s="270"/>
    </row>
    <row r="640" spans="5:12">
      <c r="E640" s="255"/>
      <c r="L640" s="270"/>
    </row>
    <row r="641" spans="5:12">
      <c r="E641" s="255"/>
      <c r="L641" s="270"/>
    </row>
    <row r="642" spans="5:12">
      <c r="E642" s="255"/>
      <c r="L642" s="270"/>
    </row>
    <row r="643" spans="5:12">
      <c r="E643" s="255"/>
      <c r="L643" s="270"/>
    </row>
    <row r="644" spans="5:12">
      <c r="E644" s="255"/>
      <c r="L644" s="270"/>
    </row>
    <row r="645" spans="5:12">
      <c r="E645" s="255"/>
      <c r="L645" s="270"/>
    </row>
    <row r="646" spans="5:12">
      <c r="E646" s="255"/>
      <c r="L646" s="270"/>
    </row>
    <row r="647" spans="5:12">
      <c r="E647" s="255"/>
      <c r="L647" s="270"/>
    </row>
    <row r="648" spans="5:12">
      <c r="E648" s="255"/>
      <c r="L648" s="270"/>
    </row>
    <row r="649" spans="5:12">
      <c r="E649" s="255"/>
      <c r="L649" s="270"/>
    </row>
    <row r="650" spans="5:12">
      <c r="E650" s="255"/>
      <c r="L650" s="270"/>
    </row>
    <row r="651" spans="5:12">
      <c r="E651" s="255"/>
      <c r="L651" s="270"/>
    </row>
    <row r="652" spans="5:12">
      <c r="E652" s="255"/>
      <c r="L652" s="270"/>
    </row>
    <row r="653" spans="5:12">
      <c r="E653" s="255"/>
      <c r="L653" s="270"/>
    </row>
    <row r="654" spans="5:12">
      <c r="E654" s="255"/>
      <c r="L654" s="270"/>
    </row>
    <row r="655" spans="5:12">
      <c r="E655" s="255"/>
      <c r="L655" s="270"/>
    </row>
    <row r="656" spans="5:12">
      <c r="E656" s="255"/>
      <c r="L656" s="270"/>
    </row>
    <row r="657" spans="5:12">
      <c r="E657" s="255"/>
      <c r="L657" s="270"/>
    </row>
    <row r="658" spans="5:12">
      <c r="E658" s="255"/>
      <c r="L658" s="270"/>
    </row>
    <row r="659" spans="5:12">
      <c r="E659" s="255"/>
      <c r="L659" s="270"/>
    </row>
    <row r="660" spans="5:12">
      <c r="E660" s="255"/>
      <c r="L660" s="270"/>
    </row>
    <row r="661" spans="5:12">
      <c r="E661" s="255"/>
      <c r="L661" s="270"/>
    </row>
    <row r="662" spans="5:12">
      <c r="E662" s="255"/>
      <c r="L662" s="270"/>
    </row>
    <row r="663" spans="5:12">
      <c r="E663" s="255"/>
      <c r="L663" s="270"/>
    </row>
    <row r="664" spans="5:12">
      <c r="E664" s="255"/>
      <c r="L664" s="270"/>
    </row>
    <row r="665" spans="5:12">
      <c r="E665" s="255"/>
      <c r="L665" s="270"/>
    </row>
    <row r="666" spans="5:12">
      <c r="E666" s="255"/>
      <c r="L666" s="270"/>
    </row>
    <row r="667" spans="5:12">
      <c r="E667" s="255"/>
      <c r="L667" s="270"/>
    </row>
    <row r="668" spans="5:12">
      <c r="E668" s="255"/>
      <c r="L668" s="270"/>
    </row>
    <row r="669" spans="5:12">
      <c r="E669" s="255"/>
      <c r="L669" s="270"/>
    </row>
    <row r="670" spans="5:12">
      <c r="E670" s="255"/>
      <c r="L670" s="270"/>
    </row>
    <row r="671" spans="5:12">
      <c r="E671" s="255"/>
      <c r="L671" s="270"/>
    </row>
    <row r="672" spans="5:12">
      <c r="E672" s="255"/>
      <c r="L672" s="270"/>
    </row>
    <row r="673" spans="5:12">
      <c r="E673" s="255"/>
      <c r="L673" s="270"/>
    </row>
    <row r="674" spans="5:12">
      <c r="E674" s="255"/>
      <c r="L674" s="270"/>
    </row>
    <row r="675" spans="5:12">
      <c r="E675" s="255"/>
      <c r="L675" s="270"/>
    </row>
    <row r="676" spans="5:12">
      <c r="E676" s="255"/>
      <c r="L676" s="270"/>
    </row>
    <row r="677" spans="5:12">
      <c r="E677" s="255"/>
      <c r="L677" s="270"/>
    </row>
    <row r="678" spans="5:12">
      <c r="E678" s="255"/>
      <c r="L678" s="270"/>
    </row>
    <row r="679" spans="5:12">
      <c r="E679" s="255"/>
      <c r="L679" s="270"/>
    </row>
    <row r="680" spans="5:12">
      <c r="E680" s="255"/>
      <c r="L680" s="270"/>
    </row>
    <row r="681" spans="5:12">
      <c r="E681" s="255"/>
      <c r="L681" s="270"/>
    </row>
    <row r="682" spans="5:12">
      <c r="E682" s="255"/>
      <c r="L682" s="270"/>
    </row>
    <row r="683" spans="5:12">
      <c r="E683" s="255"/>
      <c r="L683" s="270"/>
    </row>
    <row r="684" spans="5:12">
      <c r="E684" s="255"/>
      <c r="L684" s="270"/>
    </row>
    <row r="685" spans="5:12">
      <c r="E685" s="255"/>
      <c r="L685" s="270"/>
    </row>
    <row r="686" spans="5:12">
      <c r="E686" s="255"/>
      <c r="L686" s="270"/>
    </row>
    <row r="687" spans="5:12">
      <c r="E687" s="255"/>
      <c r="L687" s="270"/>
    </row>
    <row r="688" spans="5:12">
      <c r="E688" s="255"/>
      <c r="L688" s="270"/>
    </row>
    <row r="689" spans="5:12">
      <c r="E689" s="255"/>
      <c r="L689" s="270"/>
    </row>
    <row r="690" spans="5:12">
      <c r="E690" s="255"/>
      <c r="L690" s="270"/>
    </row>
    <row r="691" spans="5:12">
      <c r="E691" s="255"/>
      <c r="L691" s="270"/>
    </row>
    <row r="692" spans="5:12">
      <c r="E692" s="255"/>
      <c r="L692" s="270"/>
    </row>
    <row r="693" spans="5:12">
      <c r="E693" s="255"/>
      <c r="L693" s="270"/>
    </row>
    <row r="694" spans="5:12">
      <c r="E694" s="255"/>
      <c r="L694" s="270"/>
    </row>
    <row r="695" spans="5:12">
      <c r="E695" s="255"/>
      <c r="L695" s="270"/>
    </row>
    <row r="696" spans="5:12">
      <c r="E696" s="255"/>
      <c r="L696" s="270"/>
    </row>
    <row r="697" spans="5:12">
      <c r="E697" s="255"/>
      <c r="L697" s="270"/>
    </row>
    <row r="698" spans="5:12">
      <c r="E698" s="255"/>
      <c r="L698" s="270"/>
    </row>
    <row r="699" spans="5:12">
      <c r="E699" s="255"/>
      <c r="L699" s="270"/>
    </row>
    <row r="700" spans="5:12">
      <c r="E700" s="255"/>
      <c r="L700" s="270"/>
    </row>
    <row r="701" spans="5:12">
      <c r="E701" s="255"/>
      <c r="L701" s="270"/>
    </row>
    <row r="702" spans="5:12">
      <c r="E702" s="255"/>
      <c r="L702" s="270"/>
    </row>
    <row r="703" spans="5:12">
      <c r="E703" s="255"/>
      <c r="L703" s="270"/>
    </row>
    <row r="704" spans="5:12">
      <c r="E704" s="255"/>
      <c r="L704" s="270"/>
    </row>
    <row r="705" spans="5:12">
      <c r="E705" s="255"/>
      <c r="L705" s="270"/>
    </row>
    <row r="706" spans="5:12">
      <c r="E706" s="255"/>
      <c r="L706" s="270"/>
    </row>
    <row r="707" spans="5:12">
      <c r="E707" s="255"/>
      <c r="L707" s="270"/>
    </row>
    <row r="708" spans="5:12">
      <c r="E708" s="255"/>
      <c r="L708" s="270"/>
    </row>
    <row r="709" spans="5:12">
      <c r="E709" s="255"/>
      <c r="L709" s="270"/>
    </row>
    <row r="710" spans="5:12">
      <c r="E710" s="255"/>
      <c r="L710" s="270"/>
    </row>
    <row r="711" spans="5:12">
      <c r="E711" s="255"/>
      <c r="L711" s="270"/>
    </row>
    <row r="712" spans="5:12">
      <c r="E712" s="255"/>
      <c r="L712" s="270"/>
    </row>
    <row r="713" spans="5:12">
      <c r="E713" s="255"/>
      <c r="L713" s="270"/>
    </row>
    <row r="714" spans="5:12">
      <c r="E714" s="255"/>
      <c r="L714" s="270"/>
    </row>
    <row r="715" spans="5:12">
      <c r="E715" s="255"/>
      <c r="L715" s="270"/>
    </row>
    <row r="716" spans="5:12">
      <c r="E716" s="255"/>
      <c r="L716" s="270"/>
    </row>
    <row r="717" spans="5:12">
      <c r="E717" s="255"/>
      <c r="L717" s="270"/>
    </row>
    <row r="718" spans="5:12">
      <c r="E718" s="255"/>
      <c r="L718" s="270"/>
    </row>
    <row r="719" spans="5:12">
      <c r="E719" s="255"/>
      <c r="L719" s="270"/>
    </row>
    <row r="720" spans="5:12">
      <c r="E720" s="255"/>
      <c r="L720" s="270"/>
    </row>
    <row r="721" spans="5:12">
      <c r="E721" s="255"/>
      <c r="L721" s="270"/>
    </row>
    <row r="722" spans="5:12">
      <c r="E722" s="255"/>
      <c r="L722" s="270"/>
    </row>
    <row r="723" spans="5:12">
      <c r="E723" s="255"/>
      <c r="L723" s="270"/>
    </row>
    <row r="724" spans="5:12">
      <c r="E724" s="255"/>
      <c r="L724" s="270"/>
    </row>
    <row r="725" spans="5:12">
      <c r="E725" s="255"/>
      <c r="L725" s="270"/>
    </row>
    <row r="726" spans="5:12">
      <c r="E726" s="255"/>
      <c r="L726" s="270"/>
    </row>
    <row r="727" spans="5:12">
      <c r="E727" s="255"/>
      <c r="L727" s="270"/>
    </row>
    <row r="728" spans="5:12">
      <c r="E728" s="255"/>
      <c r="L728" s="270"/>
    </row>
    <row r="729" spans="5:12">
      <c r="E729" s="255"/>
      <c r="L729" s="270"/>
    </row>
    <row r="730" spans="5:12">
      <c r="E730" s="255"/>
      <c r="L730" s="270"/>
    </row>
    <row r="731" spans="5:12">
      <c r="E731" s="255"/>
      <c r="L731" s="270"/>
    </row>
    <row r="732" spans="5:12">
      <c r="E732" s="255"/>
      <c r="L732" s="270"/>
    </row>
    <row r="733" spans="5:12">
      <c r="E733" s="255"/>
      <c r="L733" s="270"/>
    </row>
    <row r="734" spans="5:12">
      <c r="E734" s="255"/>
      <c r="L734" s="270"/>
    </row>
    <row r="735" spans="5:12">
      <c r="E735" s="255"/>
      <c r="L735" s="270"/>
    </row>
    <row r="736" spans="5:12">
      <c r="E736" s="255"/>
      <c r="L736" s="270"/>
    </row>
    <row r="737" spans="5:12">
      <c r="E737" s="255"/>
      <c r="L737" s="270"/>
    </row>
    <row r="738" spans="5:12">
      <c r="E738" s="255"/>
      <c r="L738" s="270"/>
    </row>
    <row r="739" spans="5:12">
      <c r="E739" s="255"/>
      <c r="L739" s="270"/>
    </row>
    <row r="740" spans="5:12">
      <c r="E740" s="255"/>
      <c r="L740" s="270"/>
    </row>
    <row r="741" spans="5:12">
      <c r="E741" s="255"/>
      <c r="L741" s="270"/>
    </row>
    <row r="742" spans="5:12">
      <c r="E742" s="255"/>
      <c r="L742" s="270"/>
    </row>
    <row r="743" spans="5:12">
      <c r="E743" s="255"/>
      <c r="L743" s="270"/>
    </row>
    <row r="744" spans="5:12">
      <c r="E744" s="255"/>
      <c r="L744" s="270"/>
    </row>
    <row r="745" spans="5:12">
      <c r="E745" s="255"/>
      <c r="L745" s="270"/>
    </row>
    <row r="746" spans="5:12">
      <c r="E746" s="255"/>
      <c r="L746" s="270"/>
    </row>
    <row r="747" spans="5:12">
      <c r="E747" s="255"/>
      <c r="L747" s="270"/>
    </row>
    <row r="748" spans="5:12">
      <c r="E748" s="255"/>
      <c r="L748" s="270"/>
    </row>
    <row r="749" spans="5:12">
      <c r="E749" s="255"/>
      <c r="L749" s="270"/>
    </row>
    <row r="750" spans="5:12">
      <c r="E750" s="255"/>
      <c r="L750" s="270"/>
    </row>
    <row r="751" spans="5:12">
      <c r="E751" s="255"/>
      <c r="L751" s="270"/>
    </row>
    <row r="752" spans="5:12">
      <c r="E752" s="255"/>
      <c r="L752" s="270"/>
    </row>
    <row r="753" spans="5:12">
      <c r="E753" s="255"/>
      <c r="L753" s="270"/>
    </row>
    <row r="754" spans="5:12">
      <c r="E754" s="255"/>
      <c r="L754" s="270"/>
    </row>
    <row r="755" spans="5:12">
      <c r="E755" s="255"/>
      <c r="L755" s="270"/>
    </row>
    <row r="756" spans="5:12">
      <c r="E756" s="255"/>
      <c r="L756" s="270"/>
    </row>
    <row r="757" spans="5:12">
      <c r="E757" s="255"/>
      <c r="L757" s="270"/>
    </row>
    <row r="758" spans="5:12">
      <c r="E758" s="255"/>
      <c r="L758" s="270"/>
    </row>
    <row r="759" spans="5:12">
      <c r="E759" s="255"/>
      <c r="L759" s="270"/>
    </row>
    <row r="760" spans="5:12">
      <c r="E760" s="255"/>
      <c r="L760" s="270"/>
    </row>
    <row r="761" spans="5:12">
      <c r="E761" s="255"/>
      <c r="L761" s="270"/>
    </row>
    <row r="762" spans="5:12">
      <c r="E762" s="255"/>
      <c r="L762" s="270"/>
    </row>
    <row r="763" spans="5:12">
      <c r="E763" s="255"/>
      <c r="L763" s="270"/>
    </row>
    <row r="764" spans="5:12">
      <c r="E764" s="255"/>
      <c r="L764" s="270"/>
    </row>
    <row r="765" spans="5:12">
      <c r="E765" s="255"/>
      <c r="L765" s="270"/>
    </row>
    <row r="766" spans="5:12">
      <c r="E766" s="255"/>
      <c r="L766" s="270"/>
    </row>
    <row r="767" spans="5:12">
      <c r="E767" s="255"/>
      <c r="L767" s="270"/>
    </row>
    <row r="768" spans="5:12">
      <c r="E768" s="255"/>
      <c r="L768" s="270"/>
    </row>
    <row r="769" spans="5:12">
      <c r="E769" s="255"/>
      <c r="L769" s="270"/>
    </row>
    <row r="770" spans="5:12">
      <c r="E770" s="255"/>
      <c r="L770" s="270"/>
    </row>
    <row r="771" spans="5:12">
      <c r="E771" s="255"/>
      <c r="L771" s="270"/>
    </row>
    <row r="772" spans="5:12">
      <c r="E772" s="255"/>
      <c r="L772" s="270"/>
    </row>
    <row r="773" spans="5:12">
      <c r="E773" s="255"/>
      <c r="L773" s="270"/>
    </row>
    <row r="774" spans="5:12">
      <c r="E774" s="255"/>
      <c r="L774" s="270"/>
    </row>
    <row r="775" spans="5:12">
      <c r="E775" s="255"/>
      <c r="L775" s="270"/>
    </row>
    <row r="776" spans="5:12">
      <c r="E776" s="255"/>
      <c r="L776" s="270"/>
    </row>
    <row r="777" spans="5:12">
      <c r="E777" s="255"/>
      <c r="L777" s="270"/>
    </row>
    <row r="778" spans="5:12">
      <c r="E778" s="255"/>
      <c r="L778" s="270"/>
    </row>
    <row r="779" spans="5:12">
      <c r="E779" s="255"/>
      <c r="L779" s="270"/>
    </row>
    <row r="780" spans="5:12">
      <c r="E780" s="255"/>
      <c r="L780" s="270"/>
    </row>
    <row r="781" spans="5:12">
      <c r="E781" s="255"/>
      <c r="L781" s="270"/>
    </row>
    <row r="782" spans="5:12">
      <c r="E782" s="255"/>
      <c r="L782" s="270"/>
    </row>
    <row r="783" spans="5:12">
      <c r="E783" s="255"/>
      <c r="L783" s="270"/>
    </row>
    <row r="784" spans="5:12">
      <c r="E784" s="255"/>
      <c r="L784" s="270"/>
    </row>
    <row r="785" spans="5:12">
      <c r="E785" s="255"/>
      <c r="L785" s="270"/>
    </row>
    <row r="786" spans="5:12">
      <c r="E786" s="255"/>
      <c r="L786" s="270"/>
    </row>
    <row r="787" spans="5:12">
      <c r="E787" s="255"/>
      <c r="L787" s="270"/>
    </row>
    <row r="788" spans="5:12">
      <c r="E788" s="255"/>
      <c r="L788" s="270"/>
    </row>
    <row r="789" spans="5:12">
      <c r="E789" s="255"/>
      <c r="L789" s="270"/>
    </row>
    <row r="790" spans="5:12">
      <c r="E790" s="255"/>
      <c r="L790" s="270"/>
    </row>
    <row r="791" spans="5:12">
      <c r="E791" s="255"/>
      <c r="L791" s="270"/>
    </row>
    <row r="792" spans="5:12">
      <c r="E792" s="255"/>
      <c r="L792" s="270"/>
    </row>
    <row r="793" spans="5:12">
      <c r="E793" s="255"/>
      <c r="L793" s="270"/>
    </row>
    <row r="794" spans="5:12">
      <c r="E794" s="255"/>
      <c r="L794" s="270"/>
    </row>
    <row r="795" spans="5:12">
      <c r="E795" s="255"/>
      <c r="L795" s="270"/>
    </row>
    <row r="796" spans="5:12">
      <c r="E796" s="255"/>
      <c r="L796" s="270"/>
    </row>
    <row r="797" spans="5:12">
      <c r="E797" s="255"/>
      <c r="L797" s="270"/>
    </row>
    <row r="798" spans="5:12">
      <c r="E798" s="255"/>
      <c r="L798" s="270"/>
    </row>
    <row r="799" spans="5:12">
      <c r="E799" s="255"/>
      <c r="L799" s="270"/>
    </row>
    <row r="800" spans="5:12">
      <c r="E800" s="255"/>
      <c r="L800" s="270"/>
    </row>
    <row r="801" spans="5:12">
      <c r="E801" s="255"/>
      <c r="L801" s="270"/>
    </row>
    <row r="802" spans="5:12">
      <c r="E802" s="255"/>
      <c r="L802" s="270"/>
    </row>
    <row r="803" spans="5:12">
      <c r="E803" s="255"/>
      <c r="L803" s="270"/>
    </row>
    <row r="804" spans="5:12">
      <c r="E804" s="255"/>
      <c r="L804" s="270"/>
    </row>
    <row r="805" spans="5:12">
      <c r="E805" s="255"/>
      <c r="L805" s="270"/>
    </row>
    <row r="806" spans="5:12">
      <c r="E806" s="255"/>
      <c r="L806" s="270"/>
    </row>
    <row r="807" spans="5:12">
      <c r="E807" s="255"/>
      <c r="L807" s="270"/>
    </row>
    <row r="808" spans="5:12">
      <c r="E808" s="255"/>
      <c r="L808" s="270"/>
    </row>
    <row r="809" spans="5:12">
      <c r="E809" s="255"/>
      <c r="L809" s="270"/>
    </row>
    <row r="810" spans="5:12">
      <c r="E810" s="255"/>
      <c r="L810" s="270"/>
    </row>
    <row r="811" spans="5:12">
      <c r="E811" s="255"/>
      <c r="L811" s="270"/>
    </row>
    <row r="812" spans="5:12">
      <c r="E812" s="255"/>
      <c r="L812" s="270"/>
    </row>
    <row r="813" spans="5:12">
      <c r="E813" s="255"/>
      <c r="L813" s="270"/>
    </row>
    <row r="814" spans="5:12">
      <c r="E814" s="255"/>
      <c r="L814" s="270"/>
    </row>
    <row r="815" spans="5:12">
      <c r="E815" s="255"/>
      <c r="L815" s="270"/>
    </row>
    <row r="816" spans="5:12">
      <c r="E816" s="255"/>
      <c r="L816" s="270"/>
    </row>
    <row r="817" spans="5:12">
      <c r="E817" s="255"/>
      <c r="L817" s="270"/>
    </row>
    <row r="818" spans="5:12">
      <c r="E818" s="255"/>
      <c r="L818" s="270"/>
    </row>
    <row r="819" spans="5:12">
      <c r="E819" s="255"/>
      <c r="L819" s="270"/>
    </row>
    <row r="820" spans="5:12">
      <c r="E820" s="255"/>
      <c r="L820" s="270"/>
    </row>
    <row r="821" spans="5:12">
      <c r="E821" s="255"/>
      <c r="L821" s="270"/>
    </row>
    <row r="822" spans="5:12">
      <c r="E822" s="255"/>
      <c r="L822" s="270"/>
    </row>
    <row r="823" spans="5:12">
      <c r="E823" s="255"/>
      <c r="L823" s="270"/>
    </row>
    <row r="824" spans="5:12">
      <c r="E824" s="255"/>
      <c r="L824" s="270"/>
    </row>
    <row r="825" spans="5:12">
      <c r="E825" s="255"/>
      <c r="L825" s="270"/>
    </row>
    <row r="826" spans="5:12">
      <c r="E826" s="255"/>
      <c r="L826" s="270"/>
    </row>
    <row r="827" spans="5:12">
      <c r="E827" s="255"/>
      <c r="L827" s="270"/>
    </row>
    <row r="828" spans="5:12">
      <c r="E828" s="255"/>
      <c r="L828" s="270"/>
    </row>
    <row r="829" spans="5:12">
      <c r="E829" s="255"/>
      <c r="L829" s="270"/>
    </row>
    <row r="830" spans="5:12">
      <c r="E830" s="255"/>
      <c r="L830" s="270"/>
    </row>
    <row r="831" spans="5:12">
      <c r="E831" s="255"/>
      <c r="L831" s="270"/>
    </row>
    <row r="832" spans="5:12">
      <c r="E832" s="255"/>
      <c r="L832" s="270"/>
    </row>
    <row r="833" spans="5:12">
      <c r="E833" s="255"/>
      <c r="L833" s="270"/>
    </row>
    <row r="834" spans="5:12">
      <c r="E834" s="255"/>
      <c r="L834" s="270"/>
    </row>
    <row r="835" spans="5:12">
      <c r="E835" s="255"/>
      <c r="L835" s="270"/>
    </row>
    <row r="836" spans="5:12">
      <c r="E836" s="255"/>
      <c r="L836" s="270"/>
    </row>
    <row r="837" spans="5:12">
      <c r="E837" s="255"/>
      <c r="L837" s="270"/>
    </row>
    <row r="838" spans="5:12">
      <c r="E838" s="255"/>
      <c r="L838" s="270"/>
    </row>
    <row r="839" spans="5:12">
      <c r="E839" s="255"/>
      <c r="L839" s="270"/>
    </row>
    <row r="840" spans="5:12">
      <c r="E840" s="255"/>
      <c r="L840" s="270"/>
    </row>
    <row r="841" spans="5:12">
      <c r="E841" s="255"/>
      <c r="L841" s="270"/>
    </row>
    <row r="842" spans="5:12">
      <c r="E842" s="255"/>
      <c r="L842" s="270"/>
    </row>
    <row r="843" spans="5:12">
      <c r="E843" s="255"/>
      <c r="L843" s="270"/>
    </row>
    <row r="844" spans="5:12">
      <c r="E844" s="255"/>
      <c r="L844" s="270"/>
    </row>
    <row r="845" spans="5:12">
      <c r="E845" s="255"/>
      <c r="L845" s="270"/>
    </row>
    <row r="846" spans="5:12">
      <c r="E846" s="255"/>
      <c r="L846" s="270"/>
    </row>
    <row r="847" spans="5:12">
      <c r="E847" s="255"/>
      <c r="L847" s="270"/>
    </row>
    <row r="848" spans="5:12">
      <c r="E848" s="255"/>
      <c r="L848" s="270"/>
    </row>
    <row r="849" spans="5:12">
      <c r="E849" s="255"/>
      <c r="L849" s="270"/>
    </row>
    <row r="850" spans="5:12">
      <c r="E850" s="255"/>
      <c r="L850" s="270"/>
    </row>
    <row r="851" spans="5:12">
      <c r="E851" s="255"/>
      <c r="L851" s="270"/>
    </row>
    <row r="852" spans="5:12">
      <c r="E852" s="255"/>
      <c r="L852" s="270"/>
    </row>
    <row r="853" spans="5:12">
      <c r="E853" s="255"/>
      <c r="L853" s="270"/>
    </row>
    <row r="854" spans="5:12">
      <c r="E854" s="255"/>
      <c r="L854" s="270"/>
    </row>
    <row r="855" spans="5:12">
      <c r="E855" s="255"/>
      <c r="L855" s="270"/>
    </row>
    <row r="856" spans="5:12">
      <c r="E856" s="255"/>
      <c r="L856" s="270"/>
    </row>
    <row r="857" spans="5:12">
      <c r="E857" s="255"/>
      <c r="L857" s="270"/>
    </row>
    <row r="858" spans="5:12">
      <c r="E858" s="255"/>
      <c r="L858" s="270"/>
    </row>
    <row r="859" spans="5:12">
      <c r="E859" s="255"/>
      <c r="L859" s="270"/>
    </row>
    <row r="860" spans="5:12">
      <c r="E860" s="255"/>
      <c r="L860" s="270"/>
    </row>
    <row r="861" spans="5:12">
      <c r="E861" s="255"/>
      <c r="L861" s="270"/>
    </row>
    <row r="862" spans="5:12">
      <c r="E862" s="255"/>
      <c r="L862" s="270"/>
    </row>
    <row r="863" spans="5:12">
      <c r="E863" s="255"/>
      <c r="L863" s="270"/>
    </row>
    <row r="864" spans="5:12">
      <c r="E864" s="255"/>
      <c r="L864" s="270"/>
    </row>
    <row r="865" spans="5:12">
      <c r="E865" s="255"/>
      <c r="L865" s="270"/>
    </row>
    <row r="866" spans="5:12">
      <c r="E866" s="255"/>
      <c r="L866" s="270"/>
    </row>
    <row r="867" spans="5:12">
      <c r="E867" s="255"/>
      <c r="L867" s="270"/>
    </row>
    <row r="868" spans="5:12">
      <c r="E868" s="255"/>
      <c r="L868" s="270"/>
    </row>
    <row r="869" spans="5:12">
      <c r="E869" s="255"/>
      <c r="L869" s="270"/>
    </row>
    <row r="870" spans="5:12">
      <c r="E870" s="255"/>
      <c r="L870" s="270"/>
    </row>
    <row r="871" spans="5:12">
      <c r="E871" s="255"/>
      <c r="L871" s="270"/>
    </row>
    <row r="872" spans="5:12">
      <c r="E872" s="255"/>
      <c r="L872" s="270"/>
    </row>
    <row r="873" spans="5:12">
      <c r="E873" s="255"/>
      <c r="L873" s="270"/>
    </row>
    <row r="874" spans="5:12">
      <c r="E874" s="255"/>
      <c r="L874" s="270"/>
    </row>
    <row r="875" spans="5:12">
      <c r="E875" s="255"/>
      <c r="L875" s="270"/>
    </row>
    <row r="876" spans="5:12">
      <c r="E876" s="255"/>
      <c r="L876" s="270"/>
    </row>
    <row r="877" spans="5:12">
      <c r="E877" s="255"/>
      <c r="L877" s="270"/>
    </row>
    <row r="878" spans="5:12">
      <c r="E878" s="255"/>
      <c r="L878" s="270"/>
    </row>
    <row r="879" spans="5:12">
      <c r="E879" s="255"/>
      <c r="L879" s="270"/>
    </row>
    <row r="880" spans="5:12">
      <c r="E880" s="255"/>
      <c r="L880" s="270"/>
    </row>
    <row r="881" spans="5:12">
      <c r="E881" s="255"/>
      <c r="L881" s="270"/>
    </row>
    <row r="882" spans="5:12">
      <c r="E882" s="255"/>
      <c r="L882" s="270"/>
    </row>
    <row r="883" spans="5:12">
      <c r="E883" s="255"/>
      <c r="L883" s="270"/>
    </row>
    <row r="884" spans="5:12">
      <c r="E884" s="255"/>
      <c r="L884" s="270"/>
    </row>
    <row r="885" spans="5:12">
      <c r="E885" s="255"/>
      <c r="L885" s="270"/>
    </row>
    <row r="886" spans="5:12">
      <c r="E886" s="255"/>
      <c r="L886" s="270"/>
    </row>
    <row r="887" spans="5:12">
      <c r="E887" s="255"/>
      <c r="L887" s="270"/>
    </row>
    <row r="888" spans="5:12">
      <c r="E888" s="255"/>
      <c r="L888" s="270"/>
    </row>
    <row r="889" spans="5:12">
      <c r="E889" s="255"/>
      <c r="L889" s="270"/>
    </row>
    <row r="890" spans="5:12">
      <c r="E890" s="255"/>
      <c r="L890" s="270"/>
    </row>
    <row r="891" spans="5:12">
      <c r="E891" s="255"/>
      <c r="L891" s="270"/>
    </row>
    <row r="892" spans="5:12">
      <c r="E892" s="255"/>
      <c r="L892" s="270"/>
    </row>
    <row r="893" spans="5:12">
      <c r="E893" s="255"/>
      <c r="L893" s="270"/>
    </row>
    <row r="894" spans="5:12">
      <c r="E894" s="255"/>
      <c r="L894" s="270"/>
    </row>
    <row r="895" spans="5:12">
      <c r="E895" s="255"/>
      <c r="L895" s="270"/>
    </row>
    <row r="896" spans="5:12">
      <c r="E896" s="255"/>
      <c r="L896" s="270"/>
    </row>
    <row r="897" spans="5:12">
      <c r="E897" s="255"/>
      <c r="L897" s="270"/>
    </row>
    <row r="898" spans="5:12">
      <c r="E898" s="255"/>
      <c r="L898" s="270"/>
    </row>
    <row r="899" spans="5:12">
      <c r="E899" s="255"/>
      <c r="L899" s="270"/>
    </row>
    <row r="900" spans="5:12">
      <c r="E900" s="255"/>
      <c r="L900" s="270"/>
    </row>
    <row r="901" spans="5:12">
      <c r="E901" s="255"/>
      <c r="L901" s="270"/>
    </row>
    <row r="902" spans="5:12">
      <c r="E902" s="255"/>
      <c r="L902" s="270"/>
    </row>
    <row r="903" spans="5:12">
      <c r="E903" s="255"/>
      <c r="L903" s="270"/>
    </row>
    <row r="904" spans="5:12">
      <c r="E904" s="255"/>
      <c r="L904" s="270"/>
    </row>
    <row r="905" spans="5:12">
      <c r="E905" s="255"/>
      <c r="L905" s="270"/>
    </row>
    <row r="906" spans="5:12">
      <c r="E906" s="255"/>
      <c r="L906" s="270"/>
    </row>
    <row r="907" spans="5:12">
      <c r="E907" s="255"/>
      <c r="L907" s="270"/>
    </row>
    <row r="908" spans="5:12">
      <c r="E908" s="255"/>
      <c r="L908" s="270"/>
    </row>
    <row r="909" spans="5:12">
      <c r="E909" s="255"/>
      <c r="L909" s="270"/>
    </row>
    <row r="910" spans="5:12">
      <c r="E910" s="255"/>
      <c r="L910" s="270"/>
    </row>
    <row r="911" spans="5:12">
      <c r="E911" s="255"/>
      <c r="L911" s="270"/>
    </row>
    <row r="912" spans="5:12">
      <c r="E912" s="255"/>
      <c r="L912" s="270"/>
    </row>
    <row r="913" spans="5:12">
      <c r="E913" s="255"/>
      <c r="L913" s="270"/>
    </row>
    <row r="914" spans="5:12">
      <c r="E914" s="255"/>
      <c r="L914" s="270"/>
    </row>
    <row r="915" spans="5:12">
      <c r="E915" s="255"/>
      <c r="L915" s="270"/>
    </row>
    <row r="916" spans="5:12">
      <c r="E916" s="255"/>
      <c r="L916" s="270"/>
    </row>
    <row r="917" spans="5:12">
      <c r="E917" s="255"/>
      <c r="L917" s="270"/>
    </row>
    <row r="918" spans="5:12">
      <c r="E918" s="255"/>
      <c r="L918" s="270"/>
    </row>
    <row r="919" spans="5:12">
      <c r="E919" s="255"/>
      <c r="L919" s="270"/>
    </row>
    <row r="920" spans="5:12">
      <c r="E920" s="255"/>
      <c r="L920" s="270"/>
    </row>
    <row r="921" spans="5:12">
      <c r="E921" s="255"/>
      <c r="L921" s="270"/>
    </row>
    <row r="922" spans="5:12">
      <c r="E922" s="255"/>
      <c r="L922" s="270"/>
    </row>
    <row r="923" spans="5:12">
      <c r="E923" s="255"/>
      <c r="L923" s="270"/>
    </row>
    <row r="924" spans="5:12">
      <c r="E924" s="255"/>
      <c r="L924" s="270"/>
    </row>
    <row r="925" spans="5:12">
      <c r="E925" s="255"/>
      <c r="L925" s="270"/>
    </row>
    <row r="926" spans="5:12">
      <c r="E926" s="255"/>
      <c r="L926" s="270"/>
    </row>
    <row r="927" spans="5:12">
      <c r="E927" s="255"/>
      <c r="L927" s="270"/>
    </row>
    <row r="928" spans="5:12">
      <c r="E928" s="255"/>
      <c r="L928" s="270"/>
    </row>
    <row r="929" spans="5:12">
      <c r="E929" s="255"/>
      <c r="L929" s="270"/>
    </row>
    <row r="930" spans="5:12">
      <c r="E930" s="255"/>
      <c r="L930" s="270"/>
    </row>
    <row r="931" spans="5:12">
      <c r="E931" s="255"/>
      <c r="L931" s="270"/>
    </row>
    <row r="932" spans="5:12">
      <c r="E932" s="255"/>
      <c r="L932" s="270"/>
    </row>
    <row r="933" spans="5:12">
      <c r="E933" s="255"/>
      <c r="L933" s="270"/>
    </row>
    <row r="934" spans="5:12">
      <c r="E934" s="255"/>
      <c r="L934" s="270"/>
    </row>
    <row r="935" spans="5:12">
      <c r="E935" s="255"/>
      <c r="L935" s="270"/>
    </row>
    <row r="936" spans="5:12">
      <c r="E936" s="255"/>
      <c r="L936" s="270"/>
    </row>
    <row r="937" spans="5:12">
      <c r="E937" s="255"/>
      <c r="L937" s="270"/>
    </row>
    <row r="938" spans="5:12">
      <c r="E938" s="255"/>
      <c r="L938" s="270"/>
    </row>
    <row r="939" spans="5:12">
      <c r="E939" s="255"/>
      <c r="L939" s="270"/>
    </row>
    <row r="940" spans="5:12">
      <c r="E940" s="255"/>
      <c r="L940" s="270"/>
    </row>
    <row r="941" spans="5:12">
      <c r="E941" s="255"/>
      <c r="L941" s="270"/>
    </row>
    <row r="942" spans="5:12">
      <c r="E942" s="255"/>
      <c r="L942" s="270"/>
    </row>
    <row r="943" spans="5:12">
      <c r="E943" s="255"/>
      <c r="L943" s="270"/>
    </row>
    <row r="944" spans="5:12">
      <c r="E944" s="255"/>
      <c r="L944" s="270"/>
    </row>
    <row r="945" spans="5:12">
      <c r="E945" s="255"/>
      <c r="L945" s="270"/>
    </row>
    <row r="946" spans="5:12">
      <c r="E946" s="255"/>
      <c r="L946" s="270"/>
    </row>
    <row r="947" spans="5:12">
      <c r="E947" s="255"/>
      <c r="L947" s="270"/>
    </row>
    <row r="948" spans="5:12">
      <c r="E948" s="255"/>
      <c r="L948" s="270"/>
    </row>
    <row r="949" spans="5:12">
      <c r="E949" s="255"/>
      <c r="L949" s="270"/>
    </row>
    <row r="950" spans="5:12">
      <c r="E950" s="255"/>
      <c r="L950" s="270"/>
    </row>
    <row r="951" spans="5:12">
      <c r="E951" s="255"/>
      <c r="L951" s="270"/>
    </row>
    <row r="952" spans="5:12">
      <c r="E952" s="255"/>
      <c r="L952" s="270"/>
    </row>
    <row r="953" spans="5:12">
      <c r="E953" s="255"/>
      <c r="L953" s="270"/>
    </row>
    <row r="954" spans="5:12">
      <c r="E954" s="255"/>
      <c r="L954" s="270"/>
    </row>
    <row r="955" spans="5:12">
      <c r="E955" s="255"/>
      <c r="L955" s="270"/>
    </row>
    <row r="956" spans="5:12">
      <c r="E956" s="255"/>
      <c r="L956" s="270"/>
    </row>
    <row r="957" spans="5:12">
      <c r="E957" s="255"/>
      <c r="L957" s="270"/>
    </row>
    <row r="958" spans="5:12">
      <c r="E958" s="255"/>
      <c r="L958" s="270"/>
    </row>
    <row r="959" spans="5:12">
      <c r="E959" s="255"/>
      <c r="L959" s="270"/>
    </row>
    <row r="960" spans="5:12">
      <c r="E960" s="255"/>
      <c r="L960" s="270"/>
    </row>
    <row r="961" spans="5:12">
      <c r="E961" s="255"/>
      <c r="L961" s="270"/>
    </row>
    <row r="962" spans="5:12">
      <c r="E962" s="255"/>
      <c r="L962" s="270"/>
    </row>
    <row r="963" spans="5:12">
      <c r="E963" s="255"/>
      <c r="L963" s="270"/>
    </row>
    <row r="964" spans="5:12">
      <c r="E964" s="255"/>
      <c r="L964" s="270"/>
    </row>
    <row r="965" spans="5:12">
      <c r="E965" s="255"/>
      <c r="L965" s="270"/>
    </row>
    <row r="966" spans="5:12">
      <c r="E966" s="255"/>
      <c r="L966" s="270"/>
    </row>
    <row r="967" spans="5:12">
      <c r="E967" s="255"/>
      <c r="L967" s="270"/>
    </row>
    <row r="968" spans="5:12">
      <c r="E968" s="255"/>
      <c r="L968" s="270"/>
    </row>
    <row r="969" spans="5:12">
      <c r="E969" s="255"/>
      <c r="L969" s="270"/>
    </row>
    <row r="970" spans="5:12">
      <c r="E970" s="255"/>
      <c r="L970" s="270"/>
    </row>
    <row r="971" spans="5:12">
      <c r="E971" s="255"/>
      <c r="L971" s="270"/>
    </row>
    <row r="972" spans="5:12">
      <c r="E972" s="255"/>
      <c r="L972" s="270"/>
    </row>
    <row r="973" spans="5:12">
      <c r="E973" s="255"/>
      <c r="L973" s="270"/>
    </row>
    <row r="974" spans="5:12">
      <c r="E974" s="255"/>
      <c r="L974" s="270"/>
    </row>
    <row r="975" spans="5:12">
      <c r="E975" s="255"/>
      <c r="L975" s="270"/>
    </row>
    <row r="976" spans="5:12">
      <c r="E976" s="255"/>
      <c r="L976" s="270"/>
    </row>
    <row r="977" spans="5:12">
      <c r="E977" s="255"/>
      <c r="L977" s="270"/>
    </row>
    <row r="978" spans="5:12">
      <c r="E978" s="255"/>
      <c r="L978" s="270"/>
    </row>
    <row r="979" spans="5:12">
      <c r="E979" s="255"/>
      <c r="L979" s="270"/>
    </row>
    <row r="980" spans="5:12">
      <c r="E980" s="255"/>
      <c r="L980" s="270"/>
    </row>
    <row r="981" spans="5:12">
      <c r="E981" s="255"/>
      <c r="L981" s="270"/>
    </row>
    <row r="982" spans="5:12">
      <c r="E982" s="255"/>
      <c r="L982" s="270"/>
    </row>
    <row r="983" spans="5:12">
      <c r="E983" s="255"/>
      <c r="L983" s="270"/>
    </row>
    <row r="984" spans="5:12">
      <c r="E984" s="255"/>
      <c r="L984" s="270"/>
    </row>
    <row r="985" spans="5:12">
      <c r="E985" s="255"/>
      <c r="L985" s="270"/>
    </row>
    <row r="986" spans="5:12">
      <c r="E986" s="255"/>
      <c r="L986" s="270"/>
    </row>
    <row r="987" spans="5:12">
      <c r="E987" s="255"/>
      <c r="L987" s="270"/>
    </row>
    <row r="988" spans="5:12">
      <c r="E988" s="255"/>
      <c r="L988" s="270"/>
    </row>
    <row r="989" spans="5:12">
      <c r="E989" s="255"/>
      <c r="L989" s="270"/>
    </row>
    <row r="990" spans="5:12">
      <c r="E990" s="255"/>
      <c r="L990" s="270"/>
    </row>
    <row r="991" spans="5:12">
      <c r="E991" s="255"/>
      <c r="L991" s="270"/>
    </row>
    <row r="992" spans="5:12">
      <c r="E992" s="255"/>
      <c r="L992" s="270"/>
    </row>
    <row r="993" spans="5:12">
      <c r="E993" s="255"/>
      <c r="L993" s="270"/>
    </row>
    <row r="994" spans="5:12">
      <c r="E994" s="255"/>
      <c r="L994" s="270"/>
    </row>
    <row r="995" spans="5:12">
      <c r="E995" s="255"/>
      <c r="L995" s="270"/>
    </row>
    <row r="996" spans="5:12">
      <c r="E996" s="255"/>
      <c r="L996" s="270"/>
    </row>
    <row r="997" spans="5:12">
      <c r="E997" s="255"/>
      <c r="L997" s="270"/>
    </row>
    <row r="998" spans="5:12">
      <c r="E998" s="255"/>
      <c r="L998" s="270"/>
    </row>
    <row r="999" spans="5:12">
      <c r="E999" s="255"/>
      <c r="L999" s="270"/>
    </row>
    <row r="1000" spans="5:12">
      <c r="E1000" s="255"/>
      <c r="L1000" s="270"/>
    </row>
    <row r="1001" spans="5:12">
      <c r="E1001" s="255"/>
      <c r="L1001" s="270"/>
    </row>
    <row r="1002" spans="5:12">
      <c r="E1002" s="255"/>
      <c r="L1002" s="270"/>
    </row>
    <row r="1003" spans="5:12">
      <c r="E1003" s="255"/>
      <c r="L1003" s="270"/>
    </row>
    <row r="1004" spans="5:12">
      <c r="E1004" s="255"/>
      <c r="L1004" s="270"/>
    </row>
    <row r="1005" spans="5:12">
      <c r="E1005" s="255"/>
      <c r="L1005" s="270"/>
    </row>
    <row r="1006" spans="5:12">
      <c r="E1006" s="255"/>
      <c r="L1006" s="270"/>
    </row>
    <row r="1007" spans="5:12">
      <c r="E1007" s="255"/>
      <c r="L1007" s="270"/>
    </row>
    <row r="1008" spans="5:12">
      <c r="E1008" s="255"/>
      <c r="L1008" s="270"/>
    </row>
    <row r="1009" spans="5:12">
      <c r="E1009" s="255"/>
      <c r="L1009" s="270"/>
    </row>
    <row r="1010" spans="5:12">
      <c r="E1010" s="255"/>
      <c r="L1010" s="270"/>
    </row>
    <row r="1011" spans="5:12">
      <c r="E1011" s="255"/>
      <c r="L1011" s="270"/>
    </row>
    <row r="1012" spans="5:12">
      <c r="E1012" s="255"/>
      <c r="L1012" s="270"/>
    </row>
    <row r="1013" spans="5:12">
      <c r="E1013" s="255"/>
      <c r="L1013" s="270"/>
    </row>
    <row r="1014" spans="5:12">
      <c r="E1014" s="255"/>
      <c r="L1014" s="270"/>
    </row>
    <row r="1015" spans="5:12">
      <c r="E1015" s="255"/>
      <c r="L1015" s="270"/>
    </row>
    <row r="1016" spans="5:12">
      <c r="E1016" s="255"/>
      <c r="L1016" s="270"/>
    </row>
    <row r="1017" spans="5:12">
      <c r="E1017" s="255"/>
      <c r="L1017" s="270"/>
    </row>
    <row r="1018" spans="5:12">
      <c r="E1018" s="255"/>
      <c r="L1018" s="270"/>
    </row>
    <row r="1019" spans="5:12">
      <c r="E1019" s="255"/>
      <c r="L1019" s="270"/>
    </row>
    <row r="1020" spans="5:12">
      <c r="E1020" s="255"/>
      <c r="L1020" s="270"/>
    </row>
    <row r="1021" spans="5:12">
      <c r="E1021" s="255"/>
      <c r="L1021" s="270"/>
    </row>
    <row r="1022" spans="5:12">
      <c r="E1022" s="255"/>
      <c r="L1022" s="270"/>
    </row>
    <row r="1023" spans="5:12">
      <c r="E1023" s="255"/>
      <c r="L1023" s="270"/>
    </row>
    <row r="1024" spans="5:12">
      <c r="E1024" s="255"/>
      <c r="L1024" s="270"/>
    </row>
    <row r="1025" spans="5:12">
      <c r="E1025" s="255"/>
      <c r="L1025" s="270"/>
    </row>
    <row r="1026" spans="5:12">
      <c r="E1026" s="255"/>
      <c r="L1026" s="270"/>
    </row>
    <row r="1027" spans="5:12">
      <c r="E1027" s="255"/>
      <c r="L1027" s="270"/>
    </row>
    <row r="1028" spans="5:12">
      <c r="E1028" s="255"/>
      <c r="L1028" s="270"/>
    </row>
    <row r="1029" spans="5:12">
      <c r="E1029" s="255"/>
      <c r="L1029" s="270"/>
    </row>
    <row r="1030" spans="5:12">
      <c r="E1030" s="255"/>
      <c r="L1030" s="270"/>
    </row>
    <row r="1031" spans="5:12">
      <c r="E1031" s="255"/>
      <c r="L1031" s="270"/>
    </row>
    <row r="1032" spans="5:12">
      <c r="E1032" s="255"/>
      <c r="L1032" s="270"/>
    </row>
    <row r="1033" spans="5:12">
      <c r="E1033" s="255"/>
      <c r="L1033" s="270"/>
    </row>
    <row r="1034" spans="5:12">
      <c r="E1034" s="255"/>
      <c r="L1034" s="270"/>
    </row>
    <row r="1035" spans="5:12">
      <c r="E1035" s="255"/>
      <c r="L1035" s="270"/>
    </row>
    <row r="1036" spans="5:12">
      <c r="E1036" s="255"/>
      <c r="L1036" s="270"/>
    </row>
    <row r="1037" spans="5:12">
      <c r="E1037" s="255"/>
      <c r="L1037" s="270"/>
    </row>
    <row r="1038" spans="5:12">
      <c r="E1038" s="255"/>
      <c r="L1038" s="270"/>
    </row>
    <row r="1039" spans="5:12">
      <c r="E1039" s="255"/>
      <c r="L1039" s="270"/>
    </row>
    <row r="1040" spans="5:12">
      <c r="E1040" s="255"/>
      <c r="L1040" s="270"/>
    </row>
    <row r="1041" spans="5:12">
      <c r="E1041" s="255"/>
      <c r="L1041" s="270"/>
    </row>
    <row r="1042" spans="5:12">
      <c r="E1042" s="255"/>
      <c r="L1042" s="270"/>
    </row>
    <row r="1043" spans="5:12">
      <c r="E1043" s="255"/>
      <c r="L1043" s="270"/>
    </row>
    <row r="1044" spans="5:12">
      <c r="E1044" s="255"/>
      <c r="L1044" s="270"/>
    </row>
    <row r="1045" spans="5:12">
      <c r="E1045" s="255"/>
      <c r="L1045" s="270"/>
    </row>
    <row r="1046" spans="5:12">
      <c r="E1046" s="255"/>
      <c r="L1046" s="270"/>
    </row>
    <row r="1047" spans="5:12">
      <c r="E1047" s="255"/>
      <c r="L1047" s="270"/>
    </row>
    <row r="1048" spans="5:12">
      <c r="E1048" s="255"/>
      <c r="L1048" s="270"/>
    </row>
    <row r="1049" spans="5:12">
      <c r="E1049" s="255"/>
      <c r="L1049" s="270"/>
    </row>
    <row r="1050" spans="5:12">
      <c r="E1050" s="255"/>
      <c r="L1050" s="270"/>
    </row>
    <row r="1051" spans="5:12">
      <c r="E1051" s="255"/>
      <c r="L1051" s="270"/>
    </row>
    <row r="1052" spans="5:12">
      <c r="E1052" s="255"/>
      <c r="L1052" s="270"/>
    </row>
    <row r="1053" spans="5:12">
      <c r="E1053" s="255"/>
      <c r="L1053" s="270"/>
    </row>
    <row r="1054" spans="5:12">
      <c r="E1054" s="255"/>
      <c r="L1054" s="270"/>
    </row>
  </sheetData>
  <mergeCells count="2">
    <mergeCell ref="A1:G1"/>
    <mergeCell ref="A2:I2"/>
  </mergeCells>
  <hyperlinks>
    <hyperlink ref="A4" r:id="rId1"/>
  </hyperlink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outlinePr summaryBelow="0" summaryRight="0"/>
    <pageSetUpPr fitToPage="1"/>
  </sheetPr>
  <dimension ref="A1:X982"/>
  <sheetViews>
    <sheetView topLeftCell="A101" workbookViewId="0">
      <selection activeCell="G12" sqref="G12"/>
    </sheetView>
  </sheetViews>
  <sheetFormatPr defaultColWidth="12.5703125" defaultRowHeight="15.75" customHeight="1"/>
  <cols>
    <col min="1" max="1" width="8.5703125" style="244" customWidth="1"/>
    <col min="2" max="2" width="20.28515625" style="244" customWidth="1"/>
    <col min="3" max="3" width="15.7109375" style="244" customWidth="1"/>
    <col min="4" max="4" width="20.140625" style="244" customWidth="1"/>
    <col min="5" max="5" width="13.140625" style="244" customWidth="1"/>
    <col min="6" max="6" width="14.7109375" style="244" customWidth="1"/>
    <col min="7" max="7" width="56.28515625" style="244" customWidth="1"/>
    <col min="8" max="8" width="16.5703125" style="244" customWidth="1"/>
    <col min="9" max="9" width="12.5703125" style="244"/>
    <col min="10" max="10" width="17.42578125" style="244" customWidth="1"/>
    <col min="11" max="11" width="20.7109375" style="244" customWidth="1"/>
    <col min="12" max="16384" width="12.5703125" style="244"/>
  </cols>
  <sheetData>
    <row r="1" spans="1:14">
      <c r="A1" s="386" t="s">
        <v>1248</v>
      </c>
      <c r="B1" s="386"/>
      <c r="C1" s="386"/>
      <c r="D1" s="386"/>
      <c r="E1" s="386"/>
      <c r="F1" s="386"/>
      <c r="G1" s="386"/>
      <c r="I1" s="243"/>
      <c r="J1" s="243"/>
    </row>
    <row r="2" spans="1:14">
      <c r="A2" s="387" t="s">
        <v>13</v>
      </c>
      <c r="B2" s="386"/>
      <c r="C2" s="386"/>
      <c r="D2" s="386"/>
      <c r="E2" s="386"/>
      <c r="F2" s="386"/>
      <c r="G2" s="386"/>
      <c r="H2" s="386"/>
      <c r="I2" s="386"/>
      <c r="J2" s="246"/>
    </row>
    <row r="3" spans="1:14" ht="108" customHeight="1">
      <c r="A3" s="259" t="s">
        <v>1183</v>
      </c>
      <c r="B3" s="260" t="s">
        <v>1184</v>
      </c>
      <c r="C3" s="260" t="s">
        <v>1185</v>
      </c>
      <c r="D3" s="260" t="s">
        <v>6</v>
      </c>
      <c r="E3" s="261" t="s">
        <v>1186</v>
      </c>
      <c r="F3" s="257" t="s">
        <v>1249</v>
      </c>
      <c r="G3" s="258" t="s">
        <v>1187</v>
      </c>
      <c r="H3" s="262" t="s">
        <v>1188</v>
      </c>
      <c r="I3" s="263" t="s">
        <v>1189</v>
      </c>
      <c r="J3" s="264" t="s">
        <v>1190</v>
      </c>
      <c r="K3" s="202"/>
    </row>
    <row r="4" spans="1:14">
      <c r="A4" s="199">
        <v>1</v>
      </c>
      <c r="B4" s="200" t="s">
        <v>17</v>
      </c>
      <c r="C4" s="201" t="s">
        <v>18</v>
      </c>
      <c r="D4" s="202" t="s">
        <v>19</v>
      </c>
      <c r="E4" s="203">
        <v>40669</v>
      </c>
      <c r="F4" s="199" t="s">
        <v>20</v>
      </c>
      <c r="G4" s="202" t="s">
        <v>19</v>
      </c>
      <c r="H4" s="252">
        <v>8</v>
      </c>
      <c r="I4" s="201" t="s">
        <v>22</v>
      </c>
      <c r="J4" s="203">
        <v>43616</v>
      </c>
      <c r="K4" s="202" t="str">
        <f t="shared" ref="K4:K34" si="0">DATEDIF(E4,J4,"Y")&amp;"Years "&amp;DATEDIF(E4,J4,"YM")&amp;"Months"</f>
        <v>8Years 0Months</v>
      </c>
      <c r="M4" s="246">
        <f t="shared" ref="M4" si="1">DATEDIF(E4,J4,"m")</f>
        <v>96</v>
      </c>
      <c r="N4" s="245">
        <f t="shared" ref="N4:N58" si="2">M4/12</f>
        <v>8</v>
      </c>
    </row>
    <row r="5" spans="1:14">
      <c r="A5" s="199">
        <v>2</v>
      </c>
      <c r="B5" s="200" t="s">
        <v>23</v>
      </c>
      <c r="C5" s="201" t="s">
        <v>24</v>
      </c>
      <c r="D5" s="202" t="s">
        <v>1193</v>
      </c>
      <c r="E5" s="203">
        <v>35599</v>
      </c>
      <c r="F5" s="199" t="s">
        <v>20</v>
      </c>
      <c r="G5" s="202" t="s">
        <v>26</v>
      </c>
      <c r="H5" s="252">
        <v>21.916666666666668</v>
      </c>
      <c r="I5" s="201" t="s">
        <v>22</v>
      </c>
      <c r="J5" s="203">
        <v>43616</v>
      </c>
      <c r="K5" s="202" t="str">
        <f t="shared" si="0"/>
        <v>21Years 11Months</v>
      </c>
      <c r="M5" s="246">
        <f t="shared" ref="M5:M68" si="3">DATEDIF(E5,J5,"m")</f>
        <v>263</v>
      </c>
      <c r="N5" s="245">
        <f t="shared" si="2"/>
        <v>21.916666666666668</v>
      </c>
    </row>
    <row r="6" spans="1:14">
      <c r="A6" s="199">
        <v>3</v>
      </c>
      <c r="B6" s="200" t="s">
        <v>488</v>
      </c>
      <c r="C6" s="201" t="s">
        <v>61</v>
      </c>
      <c r="D6" s="202" t="s">
        <v>30</v>
      </c>
      <c r="E6" s="203">
        <v>38882</v>
      </c>
      <c r="F6" s="199" t="s">
        <v>20</v>
      </c>
      <c r="G6" s="202" t="s">
        <v>26</v>
      </c>
      <c r="H6" s="252">
        <v>12.916666666666666</v>
      </c>
      <c r="I6" s="201" t="s">
        <v>22</v>
      </c>
      <c r="J6" s="203">
        <v>43616</v>
      </c>
      <c r="K6" s="202" t="str">
        <f t="shared" si="0"/>
        <v>12Years 11Months</v>
      </c>
      <c r="M6" s="246">
        <f t="shared" si="3"/>
        <v>155</v>
      </c>
      <c r="N6" s="245">
        <f t="shared" si="2"/>
        <v>12.916666666666666</v>
      </c>
    </row>
    <row r="7" spans="1:14">
      <c r="A7" s="199">
        <v>4</v>
      </c>
      <c r="B7" s="200" t="s">
        <v>486</v>
      </c>
      <c r="C7" s="201" t="s">
        <v>487</v>
      </c>
      <c r="D7" s="202" t="s">
        <v>30</v>
      </c>
      <c r="E7" s="203">
        <v>40000</v>
      </c>
      <c r="F7" s="199" t="s">
        <v>20</v>
      </c>
      <c r="G7" s="202" t="s">
        <v>26</v>
      </c>
      <c r="H7" s="252">
        <v>9.8333333333333339</v>
      </c>
      <c r="I7" s="201" t="s">
        <v>22</v>
      </c>
      <c r="J7" s="203">
        <v>43616</v>
      </c>
      <c r="K7" s="202" t="str">
        <f t="shared" si="0"/>
        <v>9Years 10Months</v>
      </c>
      <c r="M7" s="246">
        <f t="shared" si="3"/>
        <v>118</v>
      </c>
      <c r="N7" s="245">
        <f t="shared" si="2"/>
        <v>9.8333333333333339</v>
      </c>
    </row>
    <row r="8" spans="1:14">
      <c r="A8" s="199">
        <v>5</v>
      </c>
      <c r="B8" s="200" t="s">
        <v>28</v>
      </c>
      <c r="C8" s="201" t="s">
        <v>29</v>
      </c>
      <c r="D8" s="202" t="s">
        <v>30</v>
      </c>
      <c r="E8" s="203">
        <v>41127</v>
      </c>
      <c r="F8" s="199" t="s">
        <v>20</v>
      </c>
      <c r="G8" s="202" t="s">
        <v>26</v>
      </c>
      <c r="H8" s="252">
        <v>6.75</v>
      </c>
      <c r="I8" s="201" t="s">
        <v>22</v>
      </c>
      <c r="J8" s="203">
        <v>43616</v>
      </c>
      <c r="K8" s="202" t="str">
        <f t="shared" si="0"/>
        <v>6Years 9Months</v>
      </c>
      <c r="M8" s="246">
        <f t="shared" si="3"/>
        <v>81</v>
      </c>
      <c r="N8" s="245">
        <f t="shared" si="2"/>
        <v>6.75</v>
      </c>
    </row>
    <row r="9" spans="1:14">
      <c r="A9" s="199">
        <v>6</v>
      </c>
      <c r="B9" s="200" t="s">
        <v>32</v>
      </c>
      <c r="C9" s="201" t="s">
        <v>33</v>
      </c>
      <c r="D9" s="202" t="s">
        <v>30</v>
      </c>
      <c r="E9" s="203">
        <v>41435</v>
      </c>
      <c r="F9" s="199" t="s">
        <v>20</v>
      </c>
      <c r="G9" s="202" t="s">
        <v>26</v>
      </c>
      <c r="H9" s="252">
        <v>5.916666666666667</v>
      </c>
      <c r="I9" s="201" t="s">
        <v>22</v>
      </c>
      <c r="J9" s="203">
        <v>43616</v>
      </c>
      <c r="K9" s="202" t="str">
        <f t="shared" si="0"/>
        <v>5Years 11Months</v>
      </c>
      <c r="M9" s="246">
        <f t="shared" si="3"/>
        <v>71</v>
      </c>
      <c r="N9" s="245">
        <f t="shared" si="2"/>
        <v>5.916666666666667</v>
      </c>
    </row>
    <row r="10" spans="1:14">
      <c r="A10" s="199">
        <v>7</v>
      </c>
      <c r="B10" s="200" t="s">
        <v>480</v>
      </c>
      <c r="C10" s="201" t="s">
        <v>481</v>
      </c>
      <c r="D10" s="202" t="s">
        <v>30</v>
      </c>
      <c r="E10" s="203">
        <v>42167</v>
      </c>
      <c r="F10" s="199" t="s">
        <v>20</v>
      </c>
      <c r="G10" s="202" t="s">
        <v>26</v>
      </c>
      <c r="H10" s="252">
        <v>3.9166666666666665</v>
      </c>
      <c r="I10" s="201" t="s">
        <v>22</v>
      </c>
      <c r="J10" s="203">
        <v>43616</v>
      </c>
      <c r="K10" s="202" t="str">
        <f t="shared" si="0"/>
        <v>3Years 11Months</v>
      </c>
      <c r="M10" s="246">
        <f t="shared" si="3"/>
        <v>47</v>
      </c>
      <c r="N10" s="245">
        <f t="shared" si="2"/>
        <v>3.9166666666666665</v>
      </c>
    </row>
    <row r="11" spans="1:14">
      <c r="A11" s="199">
        <v>8</v>
      </c>
      <c r="B11" s="200" t="s">
        <v>35</v>
      </c>
      <c r="C11" s="201" t="s">
        <v>36</v>
      </c>
      <c r="D11" s="202" t="s">
        <v>30</v>
      </c>
      <c r="E11" s="203">
        <v>42221</v>
      </c>
      <c r="F11" s="199" t="s">
        <v>20</v>
      </c>
      <c r="G11" s="202" t="s">
        <v>26</v>
      </c>
      <c r="H11" s="252">
        <v>3.75</v>
      </c>
      <c r="I11" s="201" t="s">
        <v>22</v>
      </c>
      <c r="J11" s="203">
        <v>43616</v>
      </c>
      <c r="K11" s="202" t="str">
        <f t="shared" si="0"/>
        <v>3Years 9Months</v>
      </c>
      <c r="M11" s="246">
        <f t="shared" si="3"/>
        <v>45</v>
      </c>
      <c r="N11" s="245">
        <f t="shared" si="2"/>
        <v>3.75</v>
      </c>
    </row>
    <row r="12" spans="1:14">
      <c r="A12" s="199">
        <v>9</v>
      </c>
      <c r="B12" s="200" t="s">
        <v>38</v>
      </c>
      <c r="C12" s="201" t="s">
        <v>39</v>
      </c>
      <c r="D12" s="202" t="s">
        <v>30</v>
      </c>
      <c r="E12" s="203">
        <v>42226</v>
      </c>
      <c r="F12" s="199" t="s">
        <v>20</v>
      </c>
      <c r="G12" s="202" t="s">
        <v>26</v>
      </c>
      <c r="H12" s="252">
        <v>3.75</v>
      </c>
      <c r="I12" s="201" t="s">
        <v>22</v>
      </c>
      <c r="J12" s="203">
        <v>43616</v>
      </c>
      <c r="K12" s="202" t="str">
        <f t="shared" si="0"/>
        <v>3Years 9Months</v>
      </c>
      <c r="M12" s="246">
        <f t="shared" si="3"/>
        <v>45</v>
      </c>
      <c r="N12" s="245">
        <f t="shared" si="2"/>
        <v>3.75</v>
      </c>
    </row>
    <row r="13" spans="1:14">
      <c r="A13" s="199">
        <v>10</v>
      </c>
      <c r="B13" s="200" t="s">
        <v>40</v>
      </c>
      <c r="C13" s="201" t="s">
        <v>41</v>
      </c>
      <c r="D13" s="202" t="s">
        <v>30</v>
      </c>
      <c r="E13" s="203">
        <v>42566</v>
      </c>
      <c r="F13" s="199" t="s">
        <v>20</v>
      </c>
      <c r="G13" s="202" t="s">
        <v>26</v>
      </c>
      <c r="H13" s="252">
        <v>2.8333333333333335</v>
      </c>
      <c r="I13" s="201" t="s">
        <v>22</v>
      </c>
      <c r="J13" s="203">
        <v>43616</v>
      </c>
      <c r="K13" s="202" t="str">
        <f t="shared" si="0"/>
        <v>2Years 10Months</v>
      </c>
      <c r="M13" s="246">
        <f t="shared" si="3"/>
        <v>34</v>
      </c>
      <c r="N13" s="245">
        <f t="shared" si="2"/>
        <v>2.8333333333333335</v>
      </c>
    </row>
    <row r="14" spans="1:14">
      <c r="A14" s="199">
        <v>11</v>
      </c>
      <c r="B14" s="200" t="s">
        <v>43</v>
      </c>
      <c r="C14" s="201" t="s">
        <v>44</v>
      </c>
      <c r="D14" s="202" t="s">
        <v>30</v>
      </c>
      <c r="E14" s="203">
        <v>43441</v>
      </c>
      <c r="F14" s="199" t="s">
        <v>20</v>
      </c>
      <c r="G14" s="202" t="s">
        <v>26</v>
      </c>
      <c r="H14" s="252">
        <v>0.41666666666666669</v>
      </c>
      <c r="I14" s="201" t="s">
        <v>22</v>
      </c>
      <c r="J14" s="203">
        <v>43616</v>
      </c>
      <c r="K14" s="202" t="str">
        <f t="shared" si="0"/>
        <v>0Years 5Months</v>
      </c>
      <c r="M14" s="246">
        <f t="shared" si="3"/>
        <v>5</v>
      </c>
      <c r="N14" s="245">
        <f t="shared" si="2"/>
        <v>0.41666666666666669</v>
      </c>
    </row>
    <row r="15" spans="1:14">
      <c r="A15" s="199">
        <v>12</v>
      </c>
      <c r="B15" s="200" t="s">
        <v>482</v>
      </c>
      <c r="C15" s="201" t="s">
        <v>483</v>
      </c>
      <c r="D15" s="202" t="s">
        <v>30</v>
      </c>
      <c r="E15" s="203">
        <v>43447</v>
      </c>
      <c r="F15" s="199" t="s">
        <v>20</v>
      </c>
      <c r="G15" s="202" t="s">
        <v>26</v>
      </c>
      <c r="H15" s="252">
        <v>0.41666666666666669</v>
      </c>
      <c r="I15" s="201" t="s">
        <v>22</v>
      </c>
      <c r="J15" s="203">
        <v>43616</v>
      </c>
      <c r="K15" s="202" t="str">
        <f t="shared" si="0"/>
        <v>0Years 5Months</v>
      </c>
      <c r="M15" s="246">
        <f t="shared" si="3"/>
        <v>5</v>
      </c>
      <c r="N15" s="245">
        <f t="shared" si="2"/>
        <v>0.41666666666666669</v>
      </c>
    </row>
    <row r="16" spans="1:14">
      <c r="A16" s="199">
        <v>13</v>
      </c>
      <c r="B16" s="200" t="s">
        <v>484</v>
      </c>
      <c r="C16" s="201" t="s">
        <v>485</v>
      </c>
      <c r="D16" s="202" t="s">
        <v>30</v>
      </c>
      <c r="E16" s="203">
        <v>42705</v>
      </c>
      <c r="F16" s="199" t="s">
        <v>20</v>
      </c>
      <c r="G16" s="202" t="s">
        <v>26</v>
      </c>
      <c r="H16" s="252">
        <v>2.4166666666666665</v>
      </c>
      <c r="I16" s="201" t="s">
        <v>22</v>
      </c>
      <c r="J16" s="203">
        <v>43616</v>
      </c>
      <c r="K16" s="202" t="str">
        <f t="shared" si="0"/>
        <v>2Years 5Months</v>
      </c>
      <c r="M16" s="246">
        <f t="shared" si="3"/>
        <v>29</v>
      </c>
      <c r="N16" s="245">
        <f t="shared" si="2"/>
        <v>2.4166666666666665</v>
      </c>
    </row>
    <row r="17" spans="1:14">
      <c r="A17" s="199">
        <v>14</v>
      </c>
      <c r="B17" s="200" t="s">
        <v>489</v>
      </c>
      <c r="C17" s="201" t="s">
        <v>490</v>
      </c>
      <c r="D17" s="202" t="s">
        <v>30</v>
      </c>
      <c r="E17" s="203">
        <v>42531</v>
      </c>
      <c r="F17" s="199" t="s">
        <v>20</v>
      </c>
      <c r="G17" s="202" t="s">
        <v>26</v>
      </c>
      <c r="H17" s="252">
        <v>2.9166666666666665</v>
      </c>
      <c r="I17" s="201" t="s">
        <v>22</v>
      </c>
      <c r="J17" s="203">
        <v>43616</v>
      </c>
      <c r="K17" s="202" t="str">
        <f t="shared" si="0"/>
        <v>2Years 11Months</v>
      </c>
      <c r="M17" s="246">
        <f t="shared" si="3"/>
        <v>35</v>
      </c>
      <c r="N17" s="245">
        <f t="shared" si="2"/>
        <v>2.9166666666666665</v>
      </c>
    </row>
    <row r="18" spans="1:14">
      <c r="A18" s="199">
        <v>15</v>
      </c>
      <c r="B18" s="200" t="s">
        <v>63</v>
      </c>
      <c r="C18" s="201" t="s">
        <v>64</v>
      </c>
      <c r="D18" s="202" t="s">
        <v>65</v>
      </c>
      <c r="E18" s="203">
        <v>38154</v>
      </c>
      <c r="F18" s="199" t="s">
        <v>20</v>
      </c>
      <c r="G18" s="202" t="s">
        <v>66</v>
      </c>
      <c r="H18" s="252">
        <v>14.916666666666666</v>
      </c>
      <c r="I18" s="201" t="s">
        <v>22</v>
      </c>
      <c r="J18" s="203">
        <v>43616</v>
      </c>
      <c r="K18" s="202" t="str">
        <f t="shared" si="0"/>
        <v>14Years 11Months</v>
      </c>
      <c r="M18" s="246">
        <f t="shared" si="3"/>
        <v>179</v>
      </c>
      <c r="N18" s="245">
        <f t="shared" si="2"/>
        <v>14.916666666666666</v>
      </c>
    </row>
    <row r="19" spans="1:14">
      <c r="A19" s="199">
        <v>16</v>
      </c>
      <c r="B19" s="200" t="s">
        <v>68</v>
      </c>
      <c r="C19" s="201" t="s">
        <v>69</v>
      </c>
      <c r="D19" s="202" t="s">
        <v>1213</v>
      </c>
      <c r="E19" s="203">
        <v>43276</v>
      </c>
      <c r="F19" s="199" t="s">
        <v>20</v>
      </c>
      <c r="G19" s="202" t="s">
        <v>71</v>
      </c>
      <c r="H19" s="252">
        <v>0.91666666666666663</v>
      </c>
      <c r="I19" s="201" t="s">
        <v>22</v>
      </c>
      <c r="J19" s="203">
        <v>43616</v>
      </c>
      <c r="K19" s="202" t="str">
        <f t="shared" si="0"/>
        <v>0Years 11Months</v>
      </c>
      <c r="M19" s="246">
        <f t="shared" si="3"/>
        <v>11</v>
      </c>
      <c r="N19" s="245">
        <f t="shared" si="2"/>
        <v>0.91666666666666663</v>
      </c>
    </row>
    <row r="20" spans="1:14">
      <c r="A20" s="199">
        <v>17</v>
      </c>
      <c r="B20" s="200" t="s">
        <v>73</v>
      </c>
      <c r="C20" s="201" t="s">
        <v>74</v>
      </c>
      <c r="D20" s="202" t="s">
        <v>30</v>
      </c>
      <c r="E20" s="203">
        <v>39601</v>
      </c>
      <c r="F20" s="199" t="s">
        <v>20</v>
      </c>
      <c r="G20" s="202" t="s">
        <v>71</v>
      </c>
      <c r="H20" s="252">
        <v>10.916666666666666</v>
      </c>
      <c r="I20" s="201" t="s">
        <v>22</v>
      </c>
      <c r="J20" s="203">
        <v>43616</v>
      </c>
      <c r="K20" s="202" t="str">
        <f t="shared" si="0"/>
        <v>10Years 11Months</v>
      </c>
      <c r="M20" s="246">
        <f t="shared" si="3"/>
        <v>131</v>
      </c>
      <c r="N20" s="245">
        <f t="shared" si="2"/>
        <v>10.916666666666666</v>
      </c>
    </row>
    <row r="21" spans="1:14">
      <c r="A21" s="199">
        <v>18</v>
      </c>
      <c r="B21" s="200" t="s">
        <v>76</v>
      </c>
      <c r="C21" s="201" t="s">
        <v>77</v>
      </c>
      <c r="D21" s="202" t="s">
        <v>30</v>
      </c>
      <c r="E21" s="203">
        <v>41435</v>
      </c>
      <c r="F21" s="199" t="s">
        <v>20</v>
      </c>
      <c r="G21" s="202" t="s">
        <v>71</v>
      </c>
      <c r="H21" s="252">
        <v>5.916666666666667</v>
      </c>
      <c r="I21" s="201" t="s">
        <v>22</v>
      </c>
      <c r="J21" s="203">
        <v>43616</v>
      </c>
      <c r="K21" s="202" t="str">
        <f t="shared" si="0"/>
        <v>5Years 11Months</v>
      </c>
      <c r="M21" s="246">
        <f t="shared" si="3"/>
        <v>71</v>
      </c>
      <c r="N21" s="245">
        <f t="shared" si="2"/>
        <v>5.916666666666667</v>
      </c>
    </row>
    <row r="22" spans="1:14">
      <c r="A22" s="199">
        <v>19</v>
      </c>
      <c r="B22" s="200" t="s">
        <v>78</v>
      </c>
      <c r="C22" s="201" t="s">
        <v>79</v>
      </c>
      <c r="D22" s="202" t="s">
        <v>30</v>
      </c>
      <c r="E22" s="203">
        <v>41472</v>
      </c>
      <c r="F22" s="199" t="s">
        <v>20</v>
      </c>
      <c r="G22" s="202" t="s">
        <v>71</v>
      </c>
      <c r="H22" s="252">
        <v>5.833333333333333</v>
      </c>
      <c r="I22" s="201" t="s">
        <v>22</v>
      </c>
      <c r="J22" s="203">
        <v>43616</v>
      </c>
      <c r="K22" s="202" t="str">
        <f t="shared" si="0"/>
        <v>5Years 10Months</v>
      </c>
      <c r="M22" s="246">
        <f t="shared" si="3"/>
        <v>70</v>
      </c>
      <c r="N22" s="245">
        <f t="shared" si="2"/>
        <v>5.833333333333333</v>
      </c>
    </row>
    <row r="23" spans="1:14">
      <c r="A23" s="199">
        <v>20</v>
      </c>
      <c r="B23" s="200" t="s">
        <v>81</v>
      </c>
      <c r="C23" s="201" t="s">
        <v>82</v>
      </c>
      <c r="D23" s="202" t="s">
        <v>30</v>
      </c>
      <c r="E23" s="203">
        <v>42167</v>
      </c>
      <c r="F23" s="199" t="s">
        <v>20</v>
      </c>
      <c r="G23" s="202" t="s">
        <v>71</v>
      </c>
      <c r="H23" s="252">
        <v>3.9166666666666665</v>
      </c>
      <c r="I23" s="201" t="s">
        <v>22</v>
      </c>
      <c r="J23" s="203">
        <v>43616</v>
      </c>
      <c r="K23" s="202" t="str">
        <f t="shared" si="0"/>
        <v>3Years 11Months</v>
      </c>
      <c r="M23" s="246">
        <f t="shared" si="3"/>
        <v>47</v>
      </c>
      <c r="N23" s="245">
        <f t="shared" si="2"/>
        <v>3.9166666666666665</v>
      </c>
    </row>
    <row r="24" spans="1:14">
      <c r="A24" s="199">
        <v>21</v>
      </c>
      <c r="B24" s="200" t="s">
        <v>517</v>
      </c>
      <c r="C24" s="201" t="s">
        <v>92</v>
      </c>
      <c r="D24" s="202" t="s">
        <v>30</v>
      </c>
      <c r="E24" s="203">
        <v>41092</v>
      </c>
      <c r="F24" s="199" t="s">
        <v>20</v>
      </c>
      <c r="G24" s="202" t="s">
        <v>71</v>
      </c>
      <c r="H24" s="252">
        <v>6.833333333333333</v>
      </c>
      <c r="I24" s="201" t="s">
        <v>22</v>
      </c>
      <c r="J24" s="203">
        <v>43616</v>
      </c>
      <c r="K24" s="202" t="str">
        <f t="shared" si="0"/>
        <v>6Years 10Months</v>
      </c>
      <c r="M24" s="246">
        <f t="shared" si="3"/>
        <v>82</v>
      </c>
      <c r="N24" s="245">
        <f t="shared" si="2"/>
        <v>6.833333333333333</v>
      </c>
    </row>
    <row r="25" spans="1:14">
      <c r="A25" s="199">
        <v>22</v>
      </c>
      <c r="B25" s="200" t="s">
        <v>84</v>
      </c>
      <c r="C25" s="201" t="s">
        <v>85</v>
      </c>
      <c r="D25" s="202" t="s">
        <v>30</v>
      </c>
      <c r="E25" s="203">
        <v>42898</v>
      </c>
      <c r="F25" s="199" t="s">
        <v>20</v>
      </c>
      <c r="G25" s="202" t="s">
        <v>71</v>
      </c>
      <c r="H25" s="252">
        <v>1.9166666666666667</v>
      </c>
      <c r="I25" s="201" t="s">
        <v>22</v>
      </c>
      <c r="J25" s="203">
        <v>43616</v>
      </c>
      <c r="K25" s="202" t="str">
        <f t="shared" si="0"/>
        <v>1Years 11Months</v>
      </c>
      <c r="M25" s="246">
        <f t="shared" si="3"/>
        <v>23</v>
      </c>
      <c r="N25" s="245">
        <f t="shared" si="2"/>
        <v>1.9166666666666667</v>
      </c>
    </row>
    <row r="26" spans="1:14">
      <c r="A26" s="199">
        <v>23</v>
      </c>
      <c r="B26" s="210" t="s">
        <v>491</v>
      </c>
      <c r="C26" s="201" t="s">
        <v>54</v>
      </c>
      <c r="D26" s="201" t="s">
        <v>30</v>
      </c>
      <c r="E26" s="203">
        <v>43059</v>
      </c>
      <c r="F26" s="199" t="s">
        <v>20</v>
      </c>
      <c r="G26" s="210" t="s">
        <v>71</v>
      </c>
      <c r="H26" s="252">
        <v>1.5</v>
      </c>
      <c r="I26" s="201" t="s">
        <v>22</v>
      </c>
      <c r="J26" s="203">
        <v>43616</v>
      </c>
      <c r="K26" s="202" t="str">
        <f t="shared" si="0"/>
        <v>1Years 6Months</v>
      </c>
      <c r="M26" s="246">
        <f t="shared" si="3"/>
        <v>18</v>
      </c>
      <c r="N26" s="245">
        <f t="shared" si="2"/>
        <v>1.5</v>
      </c>
    </row>
    <row r="27" spans="1:14">
      <c r="A27" s="199">
        <v>24</v>
      </c>
      <c r="B27" s="200" t="s">
        <v>494</v>
      </c>
      <c r="C27" s="201" t="s">
        <v>54</v>
      </c>
      <c r="D27" s="202" t="s">
        <v>30</v>
      </c>
      <c r="E27" s="203">
        <v>42720</v>
      </c>
      <c r="F27" s="199" t="s">
        <v>20</v>
      </c>
      <c r="G27" s="202" t="s">
        <v>71</v>
      </c>
      <c r="H27" s="252">
        <v>2.4166666666666665</v>
      </c>
      <c r="I27" s="201" t="s">
        <v>22</v>
      </c>
      <c r="J27" s="203">
        <v>43616</v>
      </c>
      <c r="K27" s="202" t="str">
        <f t="shared" si="0"/>
        <v>2Years 5Months</v>
      </c>
      <c r="M27" s="246">
        <f t="shared" si="3"/>
        <v>29</v>
      </c>
      <c r="N27" s="245">
        <f t="shared" si="2"/>
        <v>2.4166666666666665</v>
      </c>
    </row>
    <row r="28" spans="1:14">
      <c r="A28" s="199">
        <v>25</v>
      </c>
      <c r="B28" s="200" t="s">
        <v>497</v>
      </c>
      <c r="C28" s="201" t="s">
        <v>498</v>
      </c>
      <c r="D28" s="202" t="s">
        <v>30</v>
      </c>
      <c r="E28" s="203">
        <v>43437</v>
      </c>
      <c r="F28" s="199" t="s">
        <v>20</v>
      </c>
      <c r="G28" s="202" t="s">
        <v>71</v>
      </c>
      <c r="H28" s="252">
        <v>0.41666666666666669</v>
      </c>
      <c r="I28" s="201" t="s">
        <v>22</v>
      </c>
      <c r="J28" s="203">
        <v>43616</v>
      </c>
      <c r="K28" s="202" t="str">
        <f t="shared" si="0"/>
        <v>0Years 5Months</v>
      </c>
      <c r="M28" s="246">
        <f t="shared" si="3"/>
        <v>5</v>
      </c>
      <c r="N28" s="245">
        <f t="shared" si="2"/>
        <v>0.41666666666666669</v>
      </c>
    </row>
    <row r="29" spans="1:14">
      <c r="A29" s="199">
        <v>26</v>
      </c>
      <c r="B29" s="200" t="s">
        <v>499</v>
      </c>
      <c r="C29" s="201" t="s">
        <v>500</v>
      </c>
      <c r="D29" s="202" t="s">
        <v>30</v>
      </c>
      <c r="E29" s="203">
        <v>42898</v>
      </c>
      <c r="F29" s="199" t="s">
        <v>20</v>
      </c>
      <c r="G29" s="202" t="s">
        <v>71</v>
      </c>
      <c r="H29" s="252">
        <v>1.9166666666666667</v>
      </c>
      <c r="I29" s="201" t="s">
        <v>22</v>
      </c>
      <c r="J29" s="203">
        <v>43616</v>
      </c>
      <c r="K29" s="202" t="str">
        <f t="shared" si="0"/>
        <v>1Years 11Months</v>
      </c>
      <c r="M29" s="246">
        <f t="shared" si="3"/>
        <v>23</v>
      </c>
      <c r="N29" s="245">
        <f t="shared" si="2"/>
        <v>1.9166666666666667</v>
      </c>
    </row>
    <row r="30" spans="1:14" ht="16.5" customHeight="1">
      <c r="A30" s="199">
        <v>27</v>
      </c>
      <c r="B30" s="200" t="s">
        <v>501</v>
      </c>
      <c r="C30" s="201" t="s">
        <v>54</v>
      </c>
      <c r="D30" s="202" t="s">
        <v>30</v>
      </c>
      <c r="E30" s="203">
        <v>43059</v>
      </c>
      <c r="F30" s="199" t="s">
        <v>20</v>
      </c>
      <c r="G30" s="202" t="s">
        <v>71</v>
      </c>
      <c r="H30" s="252">
        <v>1.5</v>
      </c>
      <c r="I30" s="201" t="s">
        <v>22</v>
      </c>
      <c r="J30" s="203">
        <v>43616</v>
      </c>
      <c r="K30" s="202" t="str">
        <f t="shared" si="0"/>
        <v>1Years 6Months</v>
      </c>
      <c r="M30" s="246">
        <f t="shared" si="3"/>
        <v>18</v>
      </c>
      <c r="N30" s="245">
        <f t="shared" si="2"/>
        <v>1.5</v>
      </c>
    </row>
    <row r="31" spans="1:14">
      <c r="A31" s="199">
        <v>28</v>
      </c>
      <c r="B31" s="200" t="s">
        <v>502</v>
      </c>
      <c r="C31" s="201" t="s">
        <v>503</v>
      </c>
      <c r="D31" s="202" t="s">
        <v>30</v>
      </c>
      <c r="E31" s="203">
        <v>42461</v>
      </c>
      <c r="F31" s="199" t="s">
        <v>20</v>
      </c>
      <c r="G31" s="202" t="s">
        <v>71</v>
      </c>
      <c r="H31" s="252">
        <v>3.0833333333333335</v>
      </c>
      <c r="I31" s="201" t="s">
        <v>22</v>
      </c>
      <c r="J31" s="203">
        <v>43616</v>
      </c>
      <c r="K31" s="202" t="str">
        <f t="shared" si="0"/>
        <v>3Years 1Months</v>
      </c>
      <c r="M31" s="246">
        <f t="shared" si="3"/>
        <v>37</v>
      </c>
      <c r="N31" s="245">
        <f t="shared" si="2"/>
        <v>3.0833333333333335</v>
      </c>
    </row>
    <row r="32" spans="1:14">
      <c r="A32" s="199">
        <v>29</v>
      </c>
      <c r="B32" s="200" t="s">
        <v>506</v>
      </c>
      <c r="C32" s="201" t="s">
        <v>507</v>
      </c>
      <c r="D32" s="202" t="s">
        <v>30</v>
      </c>
      <c r="E32" s="203">
        <v>43070</v>
      </c>
      <c r="F32" s="199" t="s">
        <v>20</v>
      </c>
      <c r="G32" s="202" t="s">
        <v>71</v>
      </c>
      <c r="H32" s="252">
        <v>1.3333333333333333</v>
      </c>
      <c r="I32" s="203">
        <v>43581</v>
      </c>
      <c r="J32" s="203">
        <v>43581</v>
      </c>
      <c r="K32" s="202" t="str">
        <f t="shared" si="0"/>
        <v>1Years 4Months</v>
      </c>
      <c r="M32" s="246">
        <f t="shared" si="3"/>
        <v>16</v>
      </c>
      <c r="N32" s="245">
        <f t="shared" si="2"/>
        <v>1.3333333333333333</v>
      </c>
    </row>
    <row r="33" spans="1:24">
      <c r="A33" s="199">
        <v>30</v>
      </c>
      <c r="B33" s="200" t="s">
        <v>508</v>
      </c>
      <c r="C33" s="201" t="s">
        <v>54</v>
      </c>
      <c r="D33" s="202" t="s">
        <v>30</v>
      </c>
      <c r="E33" s="203">
        <v>43262</v>
      </c>
      <c r="F33" s="199" t="s">
        <v>20</v>
      </c>
      <c r="G33" s="202" t="s">
        <v>71</v>
      </c>
      <c r="H33" s="252">
        <v>0.83333333333333337</v>
      </c>
      <c r="I33" s="203">
        <v>43581</v>
      </c>
      <c r="J33" s="203">
        <v>43581</v>
      </c>
      <c r="K33" s="202" t="str">
        <f t="shared" si="0"/>
        <v>0Years 10Months</v>
      </c>
      <c r="L33" s="187"/>
      <c r="M33" s="246">
        <f t="shared" si="3"/>
        <v>10</v>
      </c>
      <c r="N33" s="245">
        <f t="shared" si="2"/>
        <v>0.83333333333333337</v>
      </c>
    </row>
    <row r="34" spans="1:24">
      <c r="A34" s="199">
        <v>31</v>
      </c>
      <c r="B34" s="200" t="s">
        <v>509</v>
      </c>
      <c r="C34" s="201" t="s">
        <v>510</v>
      </c>
      <c r="D34" s="202" t="s">
        <v>30</v>
      </c>
      <c r="E34" s="203">
        <v>41435</v>
      </c>
      <c r="F34" s="199" t="s">
        <v>20</v>
      </c>
      <c r="G34" s="202" t="s">
        <v>71</v>
      </c>
      <c r="H34" s="252">
        <v>5.833333333333333</v>
      </c>
      <c r="I34" s="203">
        <v>43581</v>
      </c>
      <c r="J34" s="203">
        <v>43581</v>
      </c>
      <c r="K34" s="202" t="str">
        <f t="shared" si="0"/>
        <v>5Years 10Months</v>
      </c>
      <c r="L34" s="187"/>
      <c r="M34" s="246">
        <f t="shared" si="3"/>
        <v>70</v>
      </c>
      <c r="N34" s="245">
        <f t="shared" si="2"/>
        <v>5.833333333333333</v>
      </c>
    </row>
    <row r="35" spans="1:24">
      <c r="A35" s="199">
        <v>32</v>
      </c>
      <c r="B35" s="236" t="s">
        <v>511</v>
      </c>
      <c r="C35" s="237" t="s">
        <v>512</v>
      </c>
      <c r="D35" s="214" t="s">
        <v>30</v>
      </c>
      <c r="E35" s="218">
        <v>43353</v>
      </c>
      <c r="F35" s="222" t="s">
        <v>20</v>
      </c>
      <c r="G35" s="214" t="s">
        <v>71</v>
      </c>
      <c r="H35" s="265">
        <v>0.66666666666666663</v>
      </c>
      <c r="I35" s="221" t="s">
        <v>22</v>
      </c>
      <c r="J35" s="218">
        <v>43616</v>
      </c>
      <c r="K35" s="214"/>
      <c r="L35" s="254"/>
      <c r="M35" s="246">
        <f t="shared" si="3"/>
        <v>8</v>
      </c>
      <c r="N35" s="245">
        <f t="shared" si="2"/>
        <v>0.66666666666666663</v>
      </c>
      <c r="O35" s="254"/>
      <c r="P35" s="254"/>
      <c r="Q35" s="254"/>
      <c r="R35" s="254"/>
      <c r="S35" s="254"/>
      <c r="T35" s="254"/>
      <c r="U35" s="254"/>
      <c r="V35" s="254"/>
      <c r="W35" s="254"/>
      <c r="X35" s="254"/>
    </row>
    <row r="36" spans="1:24">
      <c r="A36" s="199">
        <v>33</v>
      </c>
      <c r="B36" s="200" t="s">
        <v>513</v>
      </c>
      <c r="C36" s="201" t="s">
        <v>514</v>
      </c>
      <c r="D36" s="202" t="s">
        <v>30</v>
      </c>
      <c r="E36" s="203">
        <v>43070</v>
      </c>
      <c r="F36" s="199" t="s">
        <v>20</v>
      </c>
      <c r="G36" s="202" t="s">
        <v>71</v>
      </c>
      <c r="H36" s="252">
        <v>1.1666666666666667</v>
      </c>
      <c r="I36" s="203">
        <v>43501</v>
      </c>
      <c r="J36" s="203">
        <v>43501</v>
      </c>
      <c r="K36" s="202" t="str">
        <f t="shared" ref="K36:K203" si="4">DATEDIF(E36,J36,"Y")&amp;"Years "&amp;DATEDIF(E36,J36,"YM")&amp;"Months"</f>
        <v>1Years 2Months</v>
      </c>
      <c r="L36" s="187"/>
      <c r="M36" s="246">
        <f t="shared" si="3"/>
        <v>14</v>
      </c>
      <c r="N36" s="245">
        <f t="shared" si="2"/>
        <v>1.1666666666666667</v>
      </c>
    </row>
    <row r="37" spans="1:24">
      <c r="A37" s="199">
        <v>34</v>
      </c>
      <c r="B37" s="200" t="s">
        <v>518</v>
      </c>
      <c r="C37" s="201" t="s">
        <v>519</v>
      </c>
      <c r="D37" s="202" t="s">
        <v>30</v>
      </c>
      <c r="E37" s="203">
        <v>42531</v>
      </c>
      <c r="F37" s="199" t="s">
        <v>20</v>
      </c>
      <c r="G37" s="202" t="s">
        <v>71</v>
      </c>
      <c r="H37" s="252">
        <v>2.6666666666666665</v>
      </c>
      <c r="I37" s="203">
        <v>43511</v>
      </c>
      <c r="J37" s="203">
        <v>43511</v>
      </c>
      <c r="K37" s="202" t="str">
        <f t="shared" si="4"/>
        <v>2Years 8Months</v>
      </c>
      <c r="L37" s="187"/>
      <c r="M37" s="246">
        <f t="shared" si="3"/>
        <v>32</v>
      </c>
      <c r="N37" s="245">
        <f t="shared" si="2"/>
        <v>2.6666666666666665</v>
      </c>
    </row>
    <row r="38" spans="1:24">
      <c r="A38" s="199">
        <v>35</v>
      </c>
      <c r="B38" s="200" t="s">
        <v>520</v>
      </c>
      <c r="C38" s="201" t="s">
        <v>95</v>
      </c>
      <c r="D38" s="202" t="s">
        <v>30</v>
      </c>
      <c r="E38" s="203">
        <v>42167</v>
      </c>
      <c r="F38" s="199" t="s">
        <v>20</v>
      </c>
      <c r="G38" s="202" t="s">
        <v>71</v>
      </c>
      <c r="H38" s="252">
        <v>3.9166666666666665</v>
      </c>
      <c r="I38" s="201" t="s">
        <v>22</v>
      </c>
      <c r="J38" s="203">
        <v>43616</v>
      </c>
      <c r="K38" s="202" t="str">
        <f t="shared" si="4"/>
        <v>3Years 11Months</v>
      </c>
      <c r="L38" s="187"/>
      <c r="M38" s="246">
        <f t="shared" si="3"/>
        <v>47</v>
      </c>
      <c r="N38" s="245">
        <f t="shared" si="2"/>
        <v>3.9166666666666665</v>
      </c>
    </row>
    <row r="39" spans="1:24">
      <c r="A39" s="199">
        <v>36</v>
      </c>
      <c r="B39" s="200" t="s">
        <v>492</v>
      </c>
      <c r="C39" s="201" t="s">
        <v>493</v>
      </c>
      <c r="D39" s="202" t="s">
        <v>30</v>
      </c>
      <c r="E39" s="203">
        <v>42705</v>
      </c>
      <c r="F39" s="199" t="s">
        <v>20</v>
      </c>
      <c r="G39" s="202" t="s">
        <v>71</v>
      </c>
      <c r="H39" s="252">
        <v>2.4166666666666665</v>
      </c>
      <c r="I39" s="201" t="s">
        <v>22</v>
      </c>
      <c r="J39" s="203">
        <v>43616</v>
      </c>
      <c r="K39" s="202" t="str">
        <f t="shared" si="4"/>
        <v>2Years 5Months</v>
      </c>
      <c r="L39" s="187"/>
      <c r="M39" s="246">
        <f t="shared" si="3"/>
        <v>29</v>
      </c>
      <c r="N39" s="245">
        <f t="shared" si="2"/>
        <v>2.4166666666666665</v>
      </c>
    </row>
    <row r="40" spans="1:24">
      <c r="A40" s="199">
        <v>37</v>
      </c>
      <c r="B40" s="200" t="s">
        <v>521</v>
      </c>
      <c r="C40" s="201" t="s">
        <v>54</v>
      </c>
      <c r="D40" s="202" t="s">
        <v>30</v>
      </c>
      <c r="E40" s="203">
        <v>42167</v>
      </c>
      <c r="F40" s="199" t="s">
        <v>20</v>
      </c>
      <c r="G40" s="202" t="s">
        <v>71</v>
      </c>
      <c r="H40" s="252">
        <v>3.0833333333333335</v>
      </c>
      <c r="I40" s="203">
        <v>43318</v>
      </c>
      <c r="J40" s="203">
        <v>43318</v>
      </c>
      <c r="K40" s="202" t="str">
        <f t="shared" si="4"/>
        <v>3Years 1Months</v>
      </c>
      <c r="L40" s="187"/>
      <c r="M40" s="246">
        <f t="shared" si="3"/>
        <v>37</v>
      </c>
      <c r="N40" s="245">
        <f t="shared" si="2"/>
        <v>3.0833333333333335</v>
      </c>
    </row>
    <row r="41" spans="1:24">
      <c r="A41" s="199">
        <v>38</v>
      </c>
      <c r="B41" s="200" t="s">
        <v>117</v>
      </c>
      <c r="C41" s="201" t="s">
        <v>118</v>
      </c>
      <c r="D41" s="202" t="s">
        <v>1193</v>
      </c>
      <c r="E41" s="203">
        <v>35604</v>
      </c>
      <c r="F41" s="199" t="s">
        <v>20</v>
      </c>
      <c r="G41" s="202" t="s">
        <v>119</v>
      </c>
      <c r="H41" s="252">
        <v>21.916666666666668</v>
      </c>
      <c r="I41" s="201" t="s">
        <v>22</v>
      </c>
      <c r="J41" s="203">
        <v>43616</v>
      </c>
      <c r="K41" s="202" t="str">
        <f t="shared" si="4"/>
        <v>21Years 11Months</v>
      </c>
      <c r="M41" s="246">
        <f t="shared" si="3"/>
        <v>263</v>
      </c>
      <c r="N41" s="245">
        <f t="shared" si="2"/>
        <v>21.916666666666668</v>
      </c>
    </row>
    <row r="42" spans="1:24">
      <c r="A42" s="199">
        <v>39</v>
      </c>
      <c r="B42" s="200" t="s">
        <v>1194</v>
      </c>
      <c r="C42" s="201" t="s">
        <v>121</v>
      </c>
      <c r="D42" s="202" t="s">
        <v>30</v>
      </c>
      <c r="E42" s="203">
        <v>38880</v>
      </c>
      <c r="F42" s="199" t="s">
        <v>20</v>
      </c>
      <c r="G42" s="202" t="s">
        <v>119</v>
      </c>
      <c r="H42" s="252">
        <v>12.916666666666666</v>
      </c>
      <c r="I42" s="201" t="s">
        <v>22</v>
      </c>
      <c r="J42" s="203">
        <v>43616</v>
      </c>
      <c r="K42" s="202" t="str">
        <f t="shared" si="4"/>
        <v>12Years 11Months</v>
      </c>
      <c r="M42" s="246">
        <f t="shared" si="3"/>
        <v>155</v>
      </c>
      <c r="N42" s="245">
        <f t="shared" si="2"/>
        <v>12.916666666666666</v>
      </c>
    </row>
    <row r="43" spans="1:24">
      <c r="A43" s="199">
        <v>40</v>
      </c>
      <c r="B43" s="200" t="s">
        <v>1195</v>
      </c>
      <c r="C43" s="201" t="s">
        <v>124</v>
      </c>
      <c r="D43" s="202" t="s">
        <v>30</v>
      </c>
      <c r="E43" s="203">
        <v>38930</v>
      </c>
      <c r="F43" s="199" t="s">
        <v>20</v>
      </c>
      <c r="G43" s="202" t="s">
        <v>119</v>
      </c>
      <c r="H43" s="252">
        <v>12.75</v>
      </c>
      <c r="I43" s="201" t="s">
        <v>22</v>
      </c>
      <c r="J43" s="203">
        <v>43616</v>
      </c>
      <c r="K43" s="202" t="str">
        <f t="shared" si="4"/>
        <v>12Years 9Months</v>
      </c>
      <c r="M43" s="246">
        <f t="shared" si="3"/>
        <v>153</v>
      </c>
      <c r="N43" s="245">
        <f t="shared" si="2"/>
        <v>12.75</v>
      </c>
    </row>
    <row r="44" spans="1:24">
      <c r="A44" s="199">
        <v>41</v>
      </c>
      <c r="B44" s="200" t="s">
        <v>1196</v>
      </c>
      <c r="C44" s="201" t="s">
        <v>127</v>
      </c>
      <c r="D44" s="202" t="s">
        <v>30</v>
      </c>
      <c r="E44" s="203">
        <v>39601</v>
      </c>
      <c r="F44" s="199" t="s">
        <v>20</v>
      </c>
      <c r="G44" s="202" t="s">
        <v>119</v>
      </c>
      <c r="H44" s="252">
        <v>10.916666666666666</v>
      </c>
      <c r="I44" s="201" t="s">
        <v>22</v>
      </c>
      <c r="J44" s="203">
        <v>43616</v>
      </c>
      <c r="K44" s="202" t="str">
        <f t="shared" si="4"/>
        <v>10Years 11Months</v>
      </c>
      <c r="M44" s="246">
        <f t="shared" si="3"/>
        <v>131</v>
      </c>
      <c r="N44" s="245">
        <f t="shared" si="2"/>
        <v>10.916666666666666</v>
      </c>
    </row>
    <row r="45" spans="1:24">
      <c r="A45" s="199">
        <v>42</v>
      </c>
      <c r="B45" s="200" t="s">
        <v>1197</v>
      </c>
      <c r="C45" s="201" t="s">
        <v>129</v>
      </c>
      <c r="D45" s="202" t="s">
        <v>30</v>
      </c>
      <c r="E45" s="203">
        <v>39601</v>
      </c>
      <c r="F45" s="199" t="s">
        <v>20</v>
      </c>
      <c r="G45" s="202" t="s">
        <v>119</v>
      </c>
      <c r="H45" s="252">
        <v>10.916666666666666</v>
      </c>
      <c r="I45" s="201" t="s">
        <v>22</v>
      </c>
      <c r="J45" s="203">
        <v>43616</v>
      </c>
      <c r="K45" s="202" t="str">
        <f t="shared" si="4"/>
        <v>10Years 11Months</v>
      </c>
      <c r="M45" s="246">
        <f t="shared" si="3"/>
        <v>131</v>
      </c>
      <c r="N45" s="245">
        <f t="shared" si="2"/>
        <v>10.916666666666666</v>
      </c>
    </row>
    <row r="46" spans="1:24">
      <c r="A46" s="199">
        <v>43</v>
      </c>
      <c r="B46" s="200" t="s">
        <v>130</v>
      </c>
      <c r="C46" s="201" t="s">
        <v>131</v>
      </c>
      <c r="D46" s="202" t="s">
        <v>30</v>
      </c>
      <c r="E46" s="203">
        <v>40163</v>
      </c>
      <c r="F46" s="199" t="s">
        <v>20</v>
      </c>
      <c r="G46" s="202" t="s">
        <v>119</v>
      </c>
      <c r="H46" s="252">
        <v>9.4166666666666661</v>
      </c>
      <c r="I46" s="201" t="s">
        <v>22</v>
      </c>
      <c r="J46" s="203">
        <v>43616</v>
      </c>
      <c r="K46" s="202" t="str">
        <f t="shared" si="4"/>
        <v>9Years 5Months</v>
      </c>
      <c r="M46" s="246">
        <f t="shared" si="3"/>
        <v>113</v>
      </c>
      <c r="N46" s="245">
        <f t="shared" si="2"/>
        <v>9.4166666666666661</v>
      </c>
    </row>
    <row r="47" spans="1:24">
      <c r="A47" s="199">
        <v>44</v>
      </c>
      <c r="B47" s="200" t="s">
        <v>133</v>
      </c>
      <c r="C47" s="201" t="s">
        <v>134</v>
      </c>
      <c r="D47" s="202" t="s">
        <v>30</v>
      </c>
      <c r="E47" s="203">
        <v>40527</v>
      </c>
      <c r="F47" s="199" t="s">
        <v>20</v>
      </c>
      <c r="G47" s="202" t="s">
        <v>119</v>
      </c>
      <c r="H47" s="252">
        <v>8.4166666666666661</v>
      </c>
      <c r="I47" s="201" t="s">
        <v>22</v>
      </c>
      <c r="J47" s="203">
        <v>43616</v>
      </c>
      <c r="K47" s="202" t="str">
        <f t="shared" si="4"/>
        <v>8Years 5Months</v>
      </c>
      <c r="M47" s="246">
        <f t="shared" si="3"/>
        <v>101</v>
      </c>
      <c r="N47" s="245">
        <f t="shared" si="2"/>
        <v>8.4166666666666661</v>
      </c>
    </row>
    <row r="48" spans="1:24">
      <c r="A48" s="199">
        <v>45</v>
      </c>
      <c r="B48" s="200" t="s">
        <v>136</v>
      </c>
      <c r="C48" s="201" t="s">
        <v>137</v>
      </c>
      <c r="D48" s="202" t="s">
        <v>30</v>
      </c>
      <c r="E48" s="203">
        <v>41435</v>
      </c>
      <c r="F48" s="199" t="s">
        <v>20</v>
      </c>
      <c r="G48" s="202" t="s">
        <v>119</v>
      </c>
      <c r="H48" s="252">
        <v>5.916666666666667</v>
      </c>
      <c r="I48" s="201" t="s">
        <v>22</v>
      </c>
      <c r="J48" s="203">
        <v>43616</v>
      </c>
      <c r="K48" s="202" t="str">
        <f t="shared" si="4"/>
        <v>5Years 11Months</v>
      </c>
      <c r="M48" s="246">
        <f t="shared" si="3"/>
        <v>71</v>
      </c>
      <c r="N48" s="245">
        <f t="shared" si="2"/>
        <v>5.916666666666667</v>
      </c>
    </row>
    <row r="49" spans="1:14">
      <c r="A49" s="199">
        <v>46</v>
      </c>
      <c r="B49" s="200" t="s">
        <v>138</v>
      </c>
      <c r="C49" s="201" t="s">
        <v>139</v>
      </c>
      <c r="D49" s="202" t="s">
        <v>30</v>
      </c>
      <c r="E49" s="203">
        <v>41802</v>
      </c>
      <c r="F49" s="199" t="s">
        <v>20</v>
      </c>
      <c r="G49" s="202" t="s">
        <v>119</v>
      </c>
      <c r="H49" s="252">
        <v>4.916666666666667</v>
      </c>
      <c r="I49" s="201" t="s">
        <v>22</v>
      </c>
      <c r="J49" s="203">
        <v>43616</v>
      </c>
      <c r="K49" s="202" t="str">
        <f t="shared" si="4"/>
        <v>4Years 11Months</v>
      </c>
      <c r="M49" s="246">
        <f t="shared" si="3"/>
        <v>59</v>
      </c>
      <c r="N49" s="245">
        <f t="shared" si="2"/>
        <v>4.916666666666667</v>
      </c>
    </row>
    <row r="50" spans="1:14">
      <c r="A50" s="199">
        <v>47</v>
      </c>
      <c r="B50" s="200" t="s">
        <v>141</v>
      </c>
      <c r="C50" s="201" t="s">
        <v>142</v>
      </c>
      <c r="D50" s="202" t="s">
        <v>30</v>
      </c>
      <c r="E50" s="203">
        <v>42461</v>
      </c>
      <c r="F50" s="199" t="s">
        <v>20</v>
      </c>
      <c r="G50" s="202" t="s">
        <v>119</v>
      </c>
      <c r="H50" s="252">
        <v>3.0833333333333335</v>
      </c>
      <c r="I50" s="201" t="s">
        <v>22</v>
      </c>
      <c r="J50" s="203">
        <v>43616</v>
      </c>
      <c r="K50" s="202" t="str">
        <f t="shared" si="4"/>
        <v>3Years 1Months</v>
      </c>
      <c r="M50" s="246">
        <f t="shared" si="3"/>
        <v>37</v>
      </c>
      <c r="N50" s="245">
        <f t="shared" si="2"/>
        <v>3.0833333333333335</v>
      </c>
    </row>
    <row r="51" spans="1:14">
      <c r="A51" s="199">
        <v>48</v>
      </c>
      <c r="B51" s="200" t="s">
        <v>144</v>
      </c>
      <c r="C51" s="201" t="s">
        <v>145</v>
      </c>
      <c r="D51" s="202" t="s">
        <v>30</v>
      </c>
      <c r="E51" s="203">
        <v>43262</v>
      </c>
      <c r="F51" s="199" t="s">
        <v>20</v>
      </c>
      <c r="G51" s="202" t="s">
        <v>119</v>
      </c>
      <c r="H51" s="252">
        <v>0.91666666666666663</v>
      </c>
      <c r="I51" s="201" t="s">
        <v>22</v>
      </c>
      <c r="J51" s="203">
        <v>43616</v>
      </c>
      <c r="K51" s="202" t="str">
        <f t="shared" si="4"/>
        <v>0Years 11Months</v>
      </c>
      <c r="M51" s="246">
        <f t="shared" si="3"/>
        <v>11</v>
      </c>
      <c r="N51" s="245">
        <f t="shared" si="2"/>
        <v>0.91666666666666663</v>
      </c>
    </row>
    <row r="52" spans="1:14">
      <c r="A52" s="199">
        <v>49</v>
      </c>
      <c r="B52" s="200" t="s">
        <v>146</v>
      </c>
      <c r="C52" s="201" t="s">
        <v>147</v>
      </c>
      <c r="D52" s="202" t="s">
        <v>30</v>
      </c>
      <c r="E52" s="215">
        <v>42764</v>
      </c>
      <c r="F52" s="199" t="s">
        <v>20</v>
      </c>
      <c r="G52" s="202" t="s">
        <v>119</v>
      </c>
      <c r="H52" s="252">
        <v>2.3333333333333335</v>
      </c>
      <c r="I52" s="201" t="s">
        <v>22</v>
      </c>
      <c r="J52" s="203">
        <v>43616</v>
      </c>
      <c r="K52" s="202" t="str">
        <f t="shared" si="4"/>
        <v>2Years 4Months</v>
      </c>
      <c r="M52" s="246">
        <f t="shared" si="3"/>
        <v>28</v>
      </c>
      <c r="N52" s="245">
        <f t="shared" si="2"/>
        <v>2.3333333333333335</v>
      </c>
    </row>
    <row r="53" spans="1:14">
      <c r="A53" s="199">
        <v>50</v>
      </c>
      <c r="B53" s="200" t="s">
        <v>531</v>
      </c>
      <c r="C53" s="210" t="s">
        <v>532</v>
      </c>
      <c r="D53" s="202" t="s">
        <v>30</v>
      </c>
      <c r="E53" s="238">
        <v>43066</v>
      </c>
      <c r="F53" s="199" t="s">
        <v>20</v>
      </c>
      <c r="G53" s="202" t="s">
        <v>119</v>
      </c>
      <c r="H53" s="252">
        <v>1.5</v>
      </c>
      <c r="I53" s="201" t="s">
        <v>22</v>
      </c>
      <c r="J53" s="203">
        <v>43616</v>
      </c>
      <c r="K53" s="202" t="str">
        <f t="shared" si="4"/>
        <v>1Years 6Months</v>
      </c>
      <c r="L53" s="187"/>
      <c r="M53" s="246">
        <f t="shared" si="3"/>
        <v>18</v>
      </c>
      <c r="N53" s="245">
        <f t="shared" si="2"/>
        <v>1.5</v>
      </c>
    </row>
    <row r="54" spans="1:14">
      <c r="A54" s="199">
        <v>51</v>
      </c>
      <c r="B54" s="200" t="s">
        <v>533</v>
      </c>
      <c r="C54" s="210" t="s">
        <v>534</v>
      </c>
      <c r="D54" s="202" t="s">
        <v>30</v>
      </c>
      <c r="E54" s="203">
        <v>42167</v>
      </c>
      <c r="F54" s="199" t="s">
        <v>20</v>
      </c>
      <c r="G54" s="202" t="s">
        <v>119</v>
      </c>
      <c r="H54" s="252">
        <v>3.9166666666666665</v>
      </c>
      <c r="I54" s="201" t="s">
        <v>22</v>
      </c>
      <c r="J54" s="203">
        <v>43616</v>
      </c>
      <c r="K54" s="202" t="str">
        <f t="shared" si="4"/>
        <v>3Years 11Months</v>
      </c>
      <c r="L54" s="187"/>
      <c r="M54" s="246">
        <f t="shared" si="3"/>
        <v>47</v>
      </c>
      <c r="N54" s="245">
        <f t="shared" si="2"/>
        <v>3.9166666666666665</v>
      </c>
    </row>
    <row r="55" spans="1:14">
      <c r="A55" s="199">
        <v>52</v>
      </c>
      <c r="B55" s="200" t="s">
        <v>535</v>
      </c>
      <c r="C55" s="210" t="s">
        <v>536</v>
      </c>
      <c r="D55" s="202" t="s">
        <v>30</v>
      </c>
      <c r="E55" s="203">
        <v>43318</v>
      </c>
      <c r="F55" s="199" t="s">
        <v>20</v>
      </c>
      <c r="G55" s="202" t="s">
        <v>119</v>
      </c>
      <c r="H55" s="252">
        <v>0.75</v>
      </c>
      <c r="I55" s="201" t="s">
        <v>22</v>
      </c>
      <c r="J55" s="203">
        <v>43616</v>
      </c>
      <c r="K55" s="202" t="str">
        <f t="shared" si="4"/>
        <v>0Years 9Months</v>
      </c>
      <c r="L55" s="187"/>
      <c r="M55" s="246">
        <f t="shared" si="3"/>
        <v>9</v>
      </c>
      <c r="N55" s="245">
        <f t="shared" si="2"/>
        <v>0.75</v>
      </c>
    </row>
    <row r="56" spans="1:14">
      <c r="A56" s="199">
        <v>53</v>
      </c>
      <c r="B56" s="200" t="s">
        <v>1198</v>
      </c>
      <c r="C56" s="210" t="s">
        <v>538</v>
      </c>
      <c r="D56" s="202" t="s">
        <v>30</v>
      </c>
      <c r="E56" s="203">
        <v>40036</v>
      </c>
      <c r="F56" s="199" t="s">
        <v>20</v>
      </c>
      <c r="G56" s="202" t="s">
        <v>119</v>
      </c>
      <c r="H56" s="252">
        <v>9.75</v>
      </c>
      <c r="I56" s="201" t="s">
        <v>22</v>
      </c>
      <c r="J56" s="203">
        <v>43616</v>
      </c>
      <c r="K56" s="202" t="str">
        <f t="shared" si="4"/>
        <v>9Years 9Months</v>
      </c>
      <c r="L56" s="187"/>
      <c r="M56" s="246">
        <f t="shared" si="3"/>
        <v>117</v>
      </c>
      <c r="N56" s="245">
        <f t="shared" si="2"/>
        <v>9.75</v>
      </c>
    </row>
    <row r="57" spans="1:14">
      <c r="A57" s="199">
        <v>54</v>
      </c>
      <c r="B57" s="200" t="s">
        <v>539</v>
      </c>
      <c r="C57" s="210" t="s">
        <v>540</v>
      </c>
      <c r="D57" s="202" t="s">
        <v>30</v>
      </c>
      <c r="E57" s="203">
        <v>41806</v>
      </c>
      <c r="F57" s="199" t="s">
        <v>20</v>
      </c>
      <c r="G57" s="202" t="s">
        <v>119</v>
      </c>
      <c r="H57" s="252">
        <v>4.916666666666667</v>
      </c>
      <c r="I57" s="201" t="s">
        <v>22</v>
      </c>
      <c r="J57" s="203">
        <v>43616</v>
      </c>
      <c r="K57" s="202" t="str">
        <f t="shared" si="4"/>
        <v>4Years 11Months</v>
      </c>
      <c r="L57" s="187"/>
      <c r="M57" s="246">
        <f t="shared" si="3"/>
        <v>59</v>
      </c>
      <c r="N57" s="245">
        <f t="shared" si="2"/>
        <v>4.916666666666667</v>
      </c>
    </row>
    <row r="58" spans="1:14">
      <c r="A58" s="199">
        <v>55</v>
      </c>
      <c r="B58" s="200" t="s">
        <v>541</v>
      </c>
      <c r="C58" s="210" t="s">
        <v>542</v>
      </c>
      <c r="D58" s="202" t="s">
        <v>30</v>
      </c>
      <c r="E58" s="203">
        <v>41435</v>
      </c>
      <c r="F58" s="199" t="s">
        <v>20</v>
      </c>
      <c r="G58" s="202" t="s">
        <v>119</v>
      </c>
      <c r="H58" s="252">
        <v>5.666666666666667</v>
      </c>
      <c r="I58" s="203">
        <v>43507</v>
      </c>
      <c r="J58" s="203">
        <v>43507</v>
      </c>
      <c r="K58" s="202" t="str">
        <f t="shared" si="4"/>
        <v>5Years 8Months</v>
      </c>
      <c r="L58" s="187"/>
      <c r="M58" s="246">
        <f t="shared" si="3"/>
        <v>68</v>
      </c>
      <c r="N58" s="245">
        <f t="shared" si="2"/>
        <v>5.666666666666667</v>
      </c>
    </row>
    <row r="59" spans="1:14">
      <c r="A59" s="199">
        <v>56</v>
      </c>
      <c r="B59" s="200" t="s">
        <v>155</v>
      </c>
      <c r="C59" s="201" t="s">
        <v>156</v>
      </c>
      <c r="D59" s="202" t="s">
        <v>1193</v>
      </c>
      <c r="E59" s="203">
        <v>35235</v>
      </c>
      <c r="F59" s="199" t="s">
        <v>20</v>
      </c>
      <c r="G59" s="202" t="s">
        <v>157</v>
      </c>
      <c r="H59" s="252">
        <v>22.916666666666668</v>
      </c>
      <c r="I59" s="201" t="s">
        <v>22</v>
      </c>
      <c r="J59" s="203">
        <v>43616</v>
      </c>
      <c r="K59" s="202" t="str">
        <f t="shared" si="4"/>
        <v>22Years 11Months</v>
      </c>
      <c r="M59" s="246">
        <f t="shared" si="3"/>
        <v>275</v>
      </c>
      <c r="N59" s="245">
        <f t="shared" ref="N59:N122" si="5">M59/12</f>
        <v>22.916666666666668</v>
      </c>
    </row>
    <row r="60" spans="1:14">
      <c r="A60" s="199">
        <v>57</v>
      </c>
      <c r="B60" s="200" t="s">
        <v>378</v>
      </c>
      <c r="C60" s="201" t="s">
        <v>379</v>
      </c>
      <c r="D60" s="202" t="s">
        <v>30</v>
      </c>
      <c r="E60" s="203">
        <v>39246</v>
      </c>
      <c r="F60" s="199" t="s">
        <v>20</v>
      </c>
      <c r="G60" s="202" t="s">
        <v>157</v>
      </c>
      <c r="H60" s="252">
        <v>11.916666666666666</v>
      </c>
      <c r="I60" s="201" t="s">
        <v>22</v>
      </c>
      <c r="J60" s="203">
        <v>43616</v>
      </c>
      <c r="K60" s="202" t="str">
        <f t="shared" si="4"/>
        <v>11Years 11Months</v>
      </c>
      <c r="M60" s="246">
        <f t="shared" si="3"/>
        <v>143</v>
      </c>
      <c r="N60" s="245">
        <f t="shared" si="5"/>
        <v>11.916666666666666</v>
      </c>
    </row>
    <row r="61" spans="1:14">
      <c r="A61" s="199">
        <v>58</v>
      </c>
      <c r="B61" s="200" t="s">
        <v>159</v>
      </c>
      <c r="C61" s="210" t="s">
        <v>160</v>
      </c>
      <c r="D61" s="202" t="s">
        <v>30</v>
      </c>
      <c r="E61" s="203">
        <v>41074</v>
      </c>
      <c r="F61" s="199" t="s">
        <v>20</v>
      </c>
      <c r="G61" s="202" t="s">
        <v>157</v>
      </c>
      <c r="H61" s="252">
        <v>6.916666666666667</v>
      </c>
      <c r="I61" s="201" t="s">
        <v>22</v>
      </c>
      <c r="J61" s="203">
        <v>43616</v>
      </c>
      <c r="K61" s="202" t="str">
        <f t="shared" si="4"/>
        <v>6Years 11Months</v>
      </c>
      <c r="M61" s="246">
        <f t="shared" si="3"/>
        <v>83</v>
      </c>
      <c r="N61" s="245">
        <f t="shared" si="5"/>
        <v>6.916666666666667</v>
      </c>
    </row>
    <row r="62" spans="1:14">
      <c r="A62" s="199">
        <v>59</v>
      </c>
      <c r="B62" s="200" t="s">
        <v>1200</v>
      </c>
      <c r="C62" s="201" t="s">
        <v>163</v>
      </c>
      <c r="D62" s="202" t="s">
        <v>30</v>
      </c>
      <c r="E62" s="203">
        <v>42167</v>
      </c>
      <c r="F62" s="199" t="s">
        <v>20</v>
      </c>
      <c r="G62" s="202" t="s">
        <v>157</v>
      </c>
      <c r="H62" s="252">
        <v>3.9166666666666665</v>
      </c>
      <c r="I62" s="201" t="s">
        <v>22</v>
      </c>
      <c r="J62" s="203">
        <v>43616</v>
      </c>
      <c r="K62" s="202" t="str">
        <f t="shared" si="4"/>
        <v>3Years 11Months</v>
      </c>
      <c r="M62" s="246">
        <f t="shared" si="3"/>
        <v>47</v>
      </c>
      <c r="N62" s="245">
        <f t="shared" si="5"/>
        <v>3.9166666666666665</v>
      </c>
    </row>
    <row r="63" spans="1:14">
      <c r="A63" s="199">
        <v>60</v>
      </c>
      <c r="B63" s="200" t="s">
        <v>164</v>
      </c>
      <c r="C63" s="201" t="s">
        <v>165</v>
      </c>
      <c r="D63" s="202" t="s">
        <v>30</v>
      </c>
      <c r="E63" s="203">
        <v>42212</v>
      </c>
      <c r="F63" s="199" t="s">
        <v>20</v>
      </c>
      <c r="G63" s="202" t="s">
        <v>157</v>
      </c>
      <c r="H63" s="252">
        <v>3.8333333333333335</v>
      </c>
      <c r="I63" s="201" t="s">
        <v>22</v>
      </c>
      <c r="J63" s="203">
        <v>43616</v>
      </c>
      <c r="K63" s="202" t="str">
        <f t="shared" si="4"/>
        <v>3Years 10Months</v>
      </c>
      <c r="M63" s="246">
        <f t="shared" si="3"/>
        <v>46</v>
      </c>
      <c r="N63" s="245">
        <f t="shared" si="5"/>
        <v>3.8333333333333335</v>
      </c>
    </row>
    <row r="64" spans="1:14">
      <c r="A64" s="199">
        <v>61</v>
      </c>
      <c r="B64" s="200" t="s">
        <v>167</v>
      </c>
      <c r="C64" s="201" t="s">
        <v>168</v>
      </c>
      <c r="D64" s="202" t="s">
        <v>30</v>
      </c>
      <c r="E64" s="203">
        <v>42705</v>
      </c>
      <c r="F64" s="199" t="s">
        <v>20</v>
      </c>
      <c r="G64" s="202" t="s">
        <v>157</v>
      </c>
      <c r="H64" s="252">
        <v>2.4166666666666665</v>
      </c>
      <c r="I64" s="201" t="s">
        <v>22</v>
      </c>
      <c r="J64" s="203">
        <v>43616</v>
      </c>
      <c r="K64" s="202" t="str">
        <f t="shared" si="4"/>
        <v>2Years 5Months</v>
      </c>
      <c r="M64" s="246">
        <f t="shared" si="3"/>
        <v>29</v>
      </c>
      <c r="N64" s="245">
        <f t="shared" si="5"/>
        <v>2.4166666666666665</v>
      </c>
    </row>
    <row r="65" spans="1:24">
      <c r="A65" s="199">
        <v>62</v>
      </c>
      <c r="B65" s="200" t="s">
        <v>170</v>
      </c>
      <c r="C65" s="201" t="s">
        <v>171</v>
      </c>
      <c r="D65" s="202" t="s">
        <v>30</v>
      </c>
      <c r="E65" s="203">
        <v>42887</v>
      </c>
      <c r="F65" s="199" t="s">
        <v>20</v>
      </c>
      <c r="G65" s="202" t="s">
        <v>157</v>
      </c>
      <c r="H65" s="252">
        <v>1.9166666666666667</v>
      </c>
      <c r="I65" s="201" t="s">
        <v>22</v>
      </c>
      <c r="J65" s="203">
        <v>43616</v>
      </c>
      <c r="K65" s="202" t="str">
        <f t="shared" si="4"/>
        <v>1Years 11Months</v>
      </c>
      <c r="M65" s="246">
        <f t="shared" si="3"/>
        <v>23</v>
      </c>
      <c r="N65" s="245">
        <f t="shared" si="5"/>
        <v>1.9166666666666667</v>
      </c>
    </row>
    <row r="66" spans="1:24">
      <c r="A66" s="199">
        <v>63</v>
      </c>
      <c r="B66" s="200" t="s">
        <v>550</v>
      </c>
      <c r="C66" s="210" t="s">
        <v>551</v>
      </c>
      <c r="D66" s="202" t="s">
        <v>30</v>
      </c>
      <c r="E66" s="203">
        <v>42531</v>
      </c>
      <c r="F66" s="199" t="s">
        <v>20</v>
      </c>
      <c r="G66" s="202" t="s">
        <v>157</v>
      </c>
      <c r="H66" s="252">
        <v>2.9166666666666665</v>
      </c>
      <c r="I66" s="201" t="s">
        <v>22</v>
      </c>
      <c r="J66" s="203">
        <v>43616</v>
      </c>
      <c r="K66" s="202" t="str">
        <f t="shared" si="4"/>
        <v>2Years 11Months</v>
      </c>
      <c r="L66" s="187"/>
      <c r="M66" s="246">
        <f t="shared" si="3"/>
        <v>35</v>
      </c>
      <c r="N66" s="245">
        <f t="shared" si="5"/>
        <v>2.9166666666666665</v>
      </c>
    </row>
    <row r="67" spans="1:24">
      <c r="A67" s="199">
        <v>64</v>
      </c>
      <c r="B67" s="200" t="s">
        <v>552</v>
      </c>
      <c r="C67" s="210" t="s">
        <v>553</v>
      </c>
      <c r="D67" s="202" t="s">
        <v>30</v>
      </c>
      <c r="E67" s="203">
        <v>41894</v>
      </c>
      <c r="F67" s="199" t="s">
        <v>20</v>
      </c>
      <c r="G67" s="202" t="s">
        <v>157</v>
      </c>
      <c r="H67" s="252">
        <v>4.666666666666667</v>
      </c>
      <c r="I67" s="201" t="s">
        <v>22</v>
      </c>
      <c r="J67" s="203">
        <v>43616</v>
      </c>
      <c r="K67" s="202" t="str">
        <f t="shared" si="4"/>
        <v>4Years 8Months</v>
      </c>
      <c r="L67" s="187"/>
      <c r="M67" s="246">
        <f t="shared" si="3"/>
        <v>56</v>
      </c>
      <c r="N67" s="245">
        <f t="shared" si="5"/>
        <v>4.666666666666667</v>
      </c>
    </row>
    <row r="68" spans="1:24">
      <c r="A68" s="199">
        <v>65</v>
      </c>
      <c r="B68" s="200" t="s">
        <v>561</v>
      </c>
      <c r="C68" s="201" t="s">
        <v>562</v>
      </c>
      <c r="D68" s="202" t="s">
        <v>30</v>
      </c>
      <c r="E68" s="203">
        <v>42167</v>
      </c>
      <c r="F68" s="199" t="s">
        <v>20</v>
      </c>
      <c r="G68" s="202" t="s">
        <v>157</v>
      </c>
      <c r="H68" s="252">
        <v>3.4166666666666665</v>
      </c>
      <c r="I68" s="203">
        <v>43434</v>
      </c>
      <c r="J68" s="203">
        <v>43434</v>
      </c>
      <c r="K68" s="202" t="str">
        <f t="shared" si="4"/>
        <v>3Years 5Months</v>
      </c>
      <c r="L68" s="187"/>
      <c r="M68" s="246">
        <f t="shared" si="3"/>
        <v>41</v>
      </c>
      <c r="N68" s="245">
        <f t="shared" si="5"/>
        <v>3.4166666666666665</v>
      </c>
    </row>
    <row r="69" spans="1:24">
      <c r="A69" s="199">
        <v>66</v>
      </c>
      <c r="B69" s="214" t="s">
        <v>565</v>
      </c>
      <c r="C69" s="214" t="s">
        <v>566</v>
      </c>
      <c r="D69" s="214" t="s">
        <v>30</v>
      </c>
      <c r="E69" s="218">
        <v>42898</v>
      </c>
      <c r="F69" s="222" t="s">
        <v>20</v>
      </c>
      <c r="G69" s="214" t="s">
        <v>157</v>
      </c>
      <c r="H69" s="252">
        <v>1.9166666666666667</v>
      </c>
      <c r="I69" s="221" t="s">
        <v>22</v>
      </c>
      <c r="J69" s="203">
        <v>43616</v>
      </c>
      <c r="K69" s="202" t="str">
        <f t="shared" si="4"/>
        <v>1Years 11Months</v>
      </c>
      <c r="L69" s="267"/>
      <c r="M69" s="246">
        <f t="shared" ref="M69:M132" si="6">DATEDIF(E69,J69,"m")</f>
        <v>23</v>
      </c>
      <c r="N69" s="245">
        <f t="shared" si="5"/>
        <v>1.9166666666666667</v>
      </c>
      <c r="O69" s="254"/>
      <c r="P69" s="254"/>
      <c r="Q69" s="254"/>
      <c r="R69" s="254"/>
      <c r="S69" s="254"/>
      <c r="T69" s="254"/>
      <c r="U69" s="254"/>
      <c r="V69" s="254"/>
      <c r="W69" s="254"/>
      <c r="X69" s="254"/>
    </row>
    <row r="70" spans="1:24">
      <c r="A70" s="199">
        <v>67</v>
      </c>
      <c r="B70" s="200" t="s">
        <v>555</v>
      </c>
      <c r="C70" s="210" t="s">
        <v>556</v>
      </c>
      <c r="D70" s="202" t="s">
        <v>30</v>
      </c>
      <c r="E70" s="203">
        <v>42898</v>
      </c>
      <c r="F70" s="199" t="s">
        <v>20</v>
      </c>
      <c r="G70" s="202" t="s">
        <v>157</v>
      </c>
      <c r="H70" s="252">
        <v>1.9166666666666667</v>
      </c>
      <c r="I70" s="201" t="s">
        <v>22</v>
      </c>
      <c r="J70" s="203">
        <v>43616</v>
      </c>
      <c r="K70" s="202" t="str">
        <f t="shared" si="4"/>
        <v>1Years 11Months</v>
      </c>
      <c r="L70" s="187"/>
      <c r="M70" s="246">
        <f t="shared" si="6"/>
        <v>23</v>
      </c>
      <c r="N70" s="245">
        <f t="shared" si="5"/>
        <v>1.9166666666666667</v>
      </c>
    </row>
    <row r="71" spans="1:24">
      <c r="A71" s="199">
        <v>68</v>
      </c>
      <c r="B71" s="214" t="s">
        <v>567</v>
      </c>
      <c r="C71" s="221" t="s">
        <v>568</v>
      </c>
      <c r="D71" s="214" t="s">
        <v>30</v>
      </c>
      <c r="E71" s="268">
        <v>43061</v>
      </c>
      <c r="F71" s="222" t="s">
        <v>20</v>
      </c>
      <c r="G71" s="214" t="s">
        <v>157</v>
      </c>
      <c r="H71" s="252">
        <v>1.5</v>
      </c>
      <c r="I71" s="221" t="s">
        <v>22</v>
      </c>
      <c r="J71" s="203">
        <v>43616</v>
      </c>
      <c r="K71" s="202" t="str">
        <f t="shared" si="4"/>
        <v>1Years 6Months</v>
      </c>
      <c r="L71" s="267"/>
      <c r="M71" s="246">
        <f t="shared" si="6"/>
        <v>18</v>
      </c>
      <c r="N71" s="245">
        <f t="shared" si="5"/>
        <v>1.5</v>
      </c>
      <c r="O71" s="254"/>
      <c r="P71" s="254"/>
      <c r="Q71" s="254"/>
      <c r="R71" s="254"/>
      <c r="S71" s="254"/>
      <c r="T71" s="254"/>
      <c r="U71" s="254"/>
      <c r="V71" s="254"/>
      <c r="W71" s="254"/>
      <c r="X71" s="254"/>
    </row>
    <row r="72" spans="1:24">
      <c r="A72" s="199">
        <v>69</v>
      </c>
      <c r="B72" s="200" t="s">
        <v>184</v>
      </c>
      <c r="C72" s="201" t="s">
        <v>185</v>
      </c>
      <c r="D72" s="202" t="s">
        <v>65</v>
      </c>
      <c r="E72" s="203">
        <v>35627</v>
      </c>
      <c r="F72" s="199" t="s">
        <v>20</v>
      </c>
      <c r="G72" s="202" t="s">
        <v>1203</v>
      </c>
      <c r="H72" s="252">
        <v>21.833333333333332</v>
      </c>
      <c r="I72" s="201" t="s">
        <v>22</v>
      </c>
      <c r="J72" s="203">
        <v>43616</v>
      </c>
      <c r="K72" s="202" t="str">
        <f t="shared" si="4"/>
        <v>21Years 10Months</v>
      </c>
      <c r="M72" s="246">
        <f t="shared" si="6"/>
        <v>262</v>
      </c>
      <c r="N72" s="245">
        <f t="shared" si="5"/>
        <v>21.833333333333332</v>
      </c>
    </row>
    <row r="73" spans="1:24">
      <c r="A73" s="199">
        <v>70</v>
      </c>
      <c r="B73" s="200" t="s">
        <v>188</v>
      </c>
      <c r="C73" s="201" t="s">
        <v>189</v>
      </c>
      <c r="D73" s="202" t="s">
        <v>65</v>
      </c>
      <c r="E73" s="203">
        <v>37799</v>
      </c>
      <c r="F73" s="199" t="s">
        <v>20</v>
      </c>
      <c r="G73" s="202" t="s">
        <v>1203</v>
      </c>
      <c r="H73" s="252">
        <v>15.916666666666666</v>
      </c>
      <c r="I73" s="201" t="s">
        <v>22</v>
      </c>
      <c r="J73" s="203">
        <v>43616</v>
      </c>
      <c r="K73" s="202" t="str">
        <f t="shared" si="4"/>
        <v>15Years 11Months</v>
      </c>
      <c r="M73" s="246">
        <f t="shared" si="6"/>
        <v>191</v>
      </c>
      <c r="N73" s="245">
        <f t="shared" si="5"/>
        <v>15.916666666666666</v>
      </c>
    </row>
    <row r="74" spans="1:24">
      <c r="A74" s="199">
        <v>71</v>
      </c>
      <c r="B74" s="200" t="s">
        <v>191</v>
      </c>
      <c r="C74" s="201" t="s">
        <v>192</v>
      </c>
      <c r="D74" s="202" t="s">
        <v>30</v>
      </c>
      <c r="E74" s="203">
        <v>38231</v>
      </c>
      <c r="F74" s="199" t="s">
        <v>20</v>
      </c>
      <c r="G74" s="202" t="s">
        <v>1203</v>
      </c>
      <c r="H74" s="252">
        <v>14.666666666666666</v>
      </c>
      <c r="I74" s="201" t="s">
        <v>22</v>
      </c>
      <c r="J74" s="203">
        <v>43616</v>
      </c>
      <c r="K74" s="202" t="str">
        <f t="shared" si="4"/>
        <v>14Years 8Months</v>
      </c>
      <c r="M74" s="246">
        <f t="shared" si="6"/>
        <v>176</v>
      </c>
      <c r="N74" s="245">
        <f t="shared" si="5"/>
        <v>14.666666666666666</v>
      </c>
    </row>
    <row r="75" spans="1:24">
      <c r="A75" s="199">
        <v>72</v>
      </c>
      <c r="B75" s="200" t="s">
        <v>194</v>
      </c>
      <c r="C75" s="201" t="s">
        <v>195</v>
      </c>
      <c r="D75" s="202" t="s">
        <v>30</v>
      </c>
      <c r="E75" s="203">
        <v>39601</v>
      </c>
      <c r="F75" s="199" t="s">
        <v>20</v>
      </c>
      <c r="G75" s="202" t="s">
        <v>1203</v>
      </c>
      <c r="H75" s="252">
        <v>10.916666666666666</v>
      </c>
      <c r="I75" s="201" t="s">
        <v>22</v>
      </c>
      <c r="J75" s="203">
        <v>43616</v>
      </c>
      <c r="K75" s="202" t="str">
        <f t="shared" si="4"/>
        <v>10Years 11Months</v>
      </c>
      <c r="M75" s="246">
        <f t="shared" si="6"/>
        <v>131</v>
      </c>
      <c r="N75" s="245">
        <f t="shared" si="5"/>
        <v>10.916666666666666</v>
      </c>
    </row>
    <row r="76" spans="1:24">
      <c r="A76" s="199">
        <v>73</v>
      </c>
      <c r="B76" s="200" t="s">
        <v>196</v>
      </c>
      <c r="C76" s="201" t="s">
        <v>197</v>
      </c>
      <c r="D76" s="202" t="s">
        <v>30</v>
      </c>
      <c r="E76" s="203">
        <v>40709</v>
      </c>
      <c r="F76" s="199" t="s">
        <v>20</v>
      </c>
      <c r="G76" s="202" t="s">
        <v>1203</v>
      </c>
      <c r="H76" s="252">
        <v>7.916666666666667</v>
      </c>
      <c r="I76" s="201" t="s">
        <v>22</v>
      </c>
      <c r="J76" s="203">
        <v>43616</v>
      </c>
      <c r="K76" s="202" t="str">
        <f t="shared" si="4"/>
        <v>7Years 11Months</v>
      </c>
      <c r="M76" s="246">
        <f t="shared" si="6"/>
        <v>95</v>
      </c>
      <c r="N76" s="245">
        <f t="shared" si="5"/>
        <v>7.916666666666667</v>
      </c>
    </row>
    <row r="77" spans="1:24">
      <c r="A77" s="199">
        <v>74</v>
      </c>
      <c r="B77" s="200" t="s">
        <v>1204</v>
      </c>
      <c r="C77" s="201" t="s">
        <v>200</v>
      </c>
      <c r="D77" s="202" t="s">
        <v>30</v>
      </c>
      <c r="E77" s="203">
        <v>40709</v>
      </c>
      <c r="F77" s="199" t="s">
        <v>20</v>
      </c>
      <c r="G77" s="202" t="s">
        <v>1203</v>
      </c>
      <c r="H77" s="252">
        <v>7.916666666666667</v>
      </c>
      <c r="I77" s="201" t="s">
        <v>22</v>
      </c>
      <c r="J77" s="203">
        <v>43616</v>
      </c>
      <c r="K77" s="202" t="str">
        <f t="shared" si="4"/>
        <v>7Years 11Months</v>
      </c>
      <c r="M77" s="246">
        <f t="shared" si="6"/>
        <v>95</v>
      </c>
      <c r="N77" s="245">
        <f t="shared" si="5"/>
        <v>7.916666666666667</v>
      </c>
    </row>
    <row r="78" spans="1:24">
      <c r="A78" s="199">
        <v>75</v>
      </c>
      <c r="B78" s="200" t="s">
        <v>1205</v>
      </c>
      <c r="C78" s="201" t="s">
        <v>202</v>
      </c>
      <c r="D78" s="202" t="s">
        <v>30</v>
      </c>
      <c r="E78" s="203">
        <v>40878</v>
      </c>
      <c r="F78" s="199" t="s">
        <v>20</v>
      </c>
      <c r="G78" s="202" t="s">
        <v>1203</v>
      </c>
      <c r="H78" s="252">
        <v>7.416666666666667</v>
      </c>
      <c r="I78" s="201" t="s">
        <v>22</v>
      </c>
      <c r="J78" s="203">
        <v>43616</v>
      </c>
      <c r="K78" s="202" t="str">
        <f t="shared" si="4"/>
        <v>7Years 5Months</v>
      </c>
      <c r="M78" s="246">
        <f t="shared" si="6"/>
        <v>89</v>
      </c>
      <c r="N78" s="245">
        <f t="shared" si="5"/>
        <v>7.416666666666667</v>
      </c>
    </row>
    <row r="79" spans="1:24">
      <c r="A79" s="199">
        <v>76</v>
      </c>
      <c r="B79" s="200" t="s">
        <v>1206</v>
      </c>
      <c r="C79" s="201" t="s">
        <v>205</v>
      </c>
      <c r="D79" s="202" t="s">
        <v>30</v>
      </c>
      <c r="E79" s="203">
        <v>41435</v>
      </c>
      <c r="F79" s="199" t="s">
        <v>20</v>
      </c>
      <c r="G79" s="202" t="s">
        <v>1203</v>
      </c>
      <c r="H79" s="252">
        <v>5.916666666666667</v>
      </c>
      <c r="I79" s="201" t="s">
        <v>22</v>
      </c>
      <c r="J79" s="203">
        <v>43616</v>
      </c>
      <c r="K79" s="202" t="str">
        <f t="shared" si="4"/>
        <v>5Years 11Months</v>
      </c>
      <c r="M79" s="246">
        <f t="shared" si="6"/>
        <v>71</v>
      </c>
      <c r="N79" s="245">
        <f t="shared" si="5"/>
        <v>5.916666666666667</v>
      </c>
    </row>
    <row r="80" spans="1:24">
      <c r="A80" s="199">
        <v>77</v>
      </c>
      <c r="B80" s="200" t="s">
        <v>206</v>
      </c>
      <c r="C80" s="201" t="s">
        <v>207</v>
      </c>
      <c r="D80" s="202" t="s">
        <v>30</v>
      </c>
      <c r="E80" s="203">
        <v>42167</v>
      </c>
      <c r="F80" s="199" t="s">
        <v>20</v>
      </c>
      <c r="G80" s="202" t="s">
        <v>1203</v>
      </c>
      <c r="H80" s="252">
        <v>3.9166666666666665</v>
      </c>
      <c r="I80" s="201" t="s">
        <v>22</v>
      </c>
      <c r="J80" s="203">
        <v>43616</v>
      </c>
      <c r="K80" s="202" t="str">
        <f t="shared" si="4"/>
        <v>3Years 11Months</v>
      </c>
      <c r="M80" s="246">
        <f t="shared" si="6"/>
        <v>47</v>
      </c>
      <c r="N80" s="245">
        <f t="shared" si="5"/>
        <v>3.9166666666666665</v>
      </c>
    </row>
    <row r="81" spans="1:14">
      <c r="A81" s="199">
        <v>78</v>
      </c>
      <c r="B81" s="200" t="s">
        <v>208</v>
      </c>
      <c r="C81" s="201" t="s">
        <v>209</v>
      </c>
      <c r="D81" s="202" t="s">
        <v>30</v>
      </c>
      <c r="E81" s="203">
        <v>43066</v>
      </c>
      <c r="F81" s="199" t="s">
        <v>20</v>
      </c>
      <c r="G81" s="202" t="s">
        <v>1203</v>
      </c>
      <c r="H81" s="252">
        <v>1.5</v>
      </c>
      <c r="I81" s="201" t="s">
        <v>22</v>
      </c>
      <c r="J81" s="203">
        <v>43616</v>
      </c>
      <c r="K81" s="202" t="str">
        <f t="shared" si="4"/>
        <v>1Years 6Months</v>
      </c>
      <c r="M81" s="246">
        <f t="shared" si="6"/>
        <v>18</v>
      </c>
      <c r="N81" s="245">
        <f t="shared" si="5"/>
        <v>1.5</v>
      </c>
    </row>
    <row r="82" spans="1:14">
      <c r="A82" s="199">
        <v>79</v>
      </c>
      <c r="B82" s="200" t="s">
        <v>211</v>
      </c>
      <c r="C82" s="201" t="s">
        <v>212</v>
      </c>
      <c r="D82" s="202" t="s">
        <v>30</v>
      </c>
      <c r="E82" s="215">
        <v>43068</v>
      </c>
      <c r="F82" s="199" t="s">
        <v>20</v>
      </c>
      <c r="G82" s="202" t="s">
        <v>1203</v>
      </c>
      <c r="H82" s="252">
        <v>1.5</v>
      </c>
      <c r="I82" s="201" t="s">
        <v>22</v>
      </c>
      <c r="J82" s="203">
        <v>43616</v>
      </c>
      <c r="K82" s="202" t="str">
        <f t="shared" si="4"/>
        <v>1Years 6Months</v>
      </c>
      <c r="M82" s="246">
        <f t="shared" si="6"/>
        <v>18</v>
      </c>
      <c r="N82" s="245">
        <f t="shared" si="5"/>
        <v>1.5</v>
      </c>
    </row>
    <row r="83" spans="1:14">
      <c r="A83" s="199">
        <v>80</v>
      </c>
      <c r="B83" s="200" t="s">
        <v>571</v>
      </c>
      <c r="C83" s="201" t="s">
        <v>572</v>
      </c>
      <c r="D83" s="202" t="s">
        <v>30</v>
      </c>
      <c r="E83" s="203">
        <v>42531</v>
      </c>
      <c r="F83" s="199" t="s">
        <v>20</v>
      </c>
      <c r="G83" s="202" t="s">
        <v>1203</v>
      </c>
      <c r="H83" s="252">
        <v>2.9166666666666665</v>
      </c>
      <c r="I83" s="201" t="s">
        <v>22</v>
      </c>
      <c r="J83" s="203">
        <v>43616</v>
      </c>
      <c r="K83" s="202" t="str">
        <f t="shared" si="4"/>
        <v>2Years 11Months</v>
      </c>
      <c r="L83" s="187"/>
      <c r="M83" s="246">
        <f t="shared" si="6"/>
        <v>35</v>
      </c>
      <c r="N83" s="245">
        <f t="shared" si="5"/>
        <v>2.9166666666666665</v>
      </c>
    </row>
    <row r="84" spans="1:14">
      <c r="A84" s="199">
        <v>81</v>
      </c>
      <c r="B84" s="200" t="s">
        <v>600</v>
      </c>
      <c r="C84" s="201" t="s">
        <v>601</v>
      </c>
      <c r="D84" s="202" t="s">
        <v>30</v>
      </c>
      <c r="E84" s="203">
        <v>39421</v>
      </c>
      <c r="F84" s="199" t="s">
        <v>20</v>
      </c>
      <c r="G84" s="202" t="s">
        <v>1203</v>
      </c>
      <c r="H84" s="252">
        <v>11.416666666666666</v>
      </c>
      <c r="I84" s="201" t="s">
        <v>22</v>
      </c>
      <c r="J84" s="203">
        <v>43616</v>
      </c>
      <c r="K84" s="202" t="str">
        <f t="shared" si="4"/>
        <v>11Years 5Months</v>
      </c>
      <c r="L84" s="187"/>
      <c r="M84" s="246">
        <f t="shared" si="6"/>
        <v>137</v>
      </c>
      <c r="N84" s="245">
        <f t="shared" si="5"/>
        <v>11.416666666666666</v>
      </c>
    </row>
    <row r="85" spans="1:14">
      <c r="A85" s="199">
        <v>82</v>
      </c>
      <c r="B85" s="200" t="s">
        <v>261</v>
      </c>
      <c r="C85" s="201" t="s">
        <v>262</v>
      </c>
      <c r="D85" s="202" t="s">
        <v>263</v>
      </c>
      <c r="E85" s="203">
        <v>35597</v>
      </c>
      <c r="F85" s="199" t="s">
        <v>20</v>
      </c>
      <c r="G85" s="202" t="s">
        <v>1210</v>
      </c>
      <c r="H85" s="252">
        <v>21.916666666666668</v>
      </c>
      <c r="I85" s="201" t="s">
        <v>22</v>
      </c>
      <c r="J85" s="203">
        <v>43616</v>
      </c>
      <c r="K85" s="202" t="str">
        <f t="shared" si="4"/>
        <v>21Years 11Months</v>
      </c>
      <c r="M85" s="246">
        <f t="shared" si="6"/>
        <v>263</v>
      </c>
      <c r="N85" s="245">
        <f t="shared" si="5"/>
        <v>21.916666666666668</v>
      </c>
    </row>
    <row r="86" spans="1:14">
      <c r="A86" s="199">
        <v>83</v>
      </c>
      <c r="B86" s="200" t="s">
        <v>217</v>
      </c>
      <c r="C86" s="201" t="s">
        <v>218</v>
      </c>
      <c r="D86" s="202" t="s">
        <v>30</v>
      </c>
      <c r="E86" s="203">
        <v>39975</v>
      </c>
      <c r="F86" s="199" t="s">
        <v>20</v>
      </c>
      <c r="G86" s="202" t="s">
        <v>1210</v>
      </c>
      <c r="H86" s="252">
        <v>9.9166666666666661</v>
      </c>
      <c r="I86" s="201" t="s">
        <v>22</v>
      </c>
      <c r="J86" s="203">
        <v>43616</v>
      </c>
      <c r="K86" s="202" t="str">
        <f t="shared" si="4"/>
        <v>9Years 11Months</v>
      </c>
      <c r="M86" s="246">
        <f t="shared" si="6"/>
        <v>119</v>
      </c>
      <c r="N86" s="245">
        <f t="shared" si="5"/>
        <v>9.9166666666666661</v>
      </c>
    </row>
    <row r="87" spans="1:14">
      <c r="A87" s="199">
        <v>84</v>
      </c>
      <c r="B87" s="200" t="s">
        <v>221</v>
      </c>
      <c r="C87" s="201" t="s">
        <v>222</v>
      </c>
      <c r="D87" s="202" t="s">
        <v>65</v>
      </c>
      <c r="E87" s="203">
        <v>37438</v>
      </c>
      <c r="F87" s="199" t="s">
        <v>20</v>
      </c>
      <c r="G87" s="202" t="s">
        <v>1210</v>
      </c>
      <c r="H87" s="252">
        <v>16.833333333333332</v>
      </c>
      <c r="I87" s="201" t="s">
        <v>22</v>
      </c>
      <c r="J87" s="203">
        <v>43616</v>
      </c>
      <c r="K87" s="202" t="str">
        <f t="shared" si="4"/>
        <v>16Years 10Months</v>
      </c>
      <c r="M87" s="246">
        <f t="shared" si="6"/>
        <v>202</v>
      </c>
      <c r="N87" s="245">
        <f t="shared" si="5"/>
        <v>16.833333333333332</v>
      </c>
    </row>
    <row r="88" spans="1:14">
      <c r="A88" s="199">
        <v>85</v>
      </c>
      <c r="B88" s="200" t="s">
        <v>578</v>
      </c>
      <c r="C88" s="201" t="s">
        <v>579</v>
      </c>
      <c r="D88" s="202" t="s">
        <v>30</v>
      </c>
      <c r="E88" s="203">
        <v>40340</v>
      </c>
      <c r="F88" s="199" t="s">
        <v>20</v>
      </c>
      <c r="G88" s="202" t="s">
        <v>1210</v>
      </c>
      <c r="H88" s="252">
        <v>8.8333333333333339</v>
      </c>
      <c r="I88" s="218">
        <v>43594</v>
      </c>
      <c r="J88" s="218">
        <v>43594</v>
      </c>
      <c r="K88" s="202" t="str">
        <f t="shared" si="4"/>
        <v>8Years 10Months</v>
      </c>
      <c r="L88" s="187"/>
      <c r="M88" s="246">
        <f t="shared" si="6"/>
        <v>106</v>
      </c>
      <c r="N88" s="245">
        <f t="shared" si="5"/>
        <v>8.8333333333333339</v>
      </c>
    </row>
    <row r="89" spans="1:14" ht="18.75" customHeight="1">
      <c r="A89" s="199">
        <v>86</v>
      </c>
      <c r="B89" s="200" t="s">
        <v>224</v>
      </c>
      <c r="C89" s="201" t="s">
        <v>225</v>
      </c>
      <c r="D89" s="202" t="s">
        <v>30</v>
      </c>
      <c r="E89" s="203">
        <v>40709</v>
      </c>
      <c r="F89" s="199" t="s">
        <v>20</v>
      </c>
      <c r="G89" s="202" t="s">
        <v>1210</v>
      </c>
      <c r="H89" s="252">
        <v>7.916666666666667</v>
      </c>
      <c r="I89" s="201" t="s">
        <v>22</v>
      </c>
      <c r="J89" s="203">
        <v>43616</v>
      </c>
      <c r="K89" s="202" t="str">
        <f t="shared" si="4"/>
        <v>7Years 11Months</v>
      </c>
      <c r="M89" s="246">
        <f t="shared" si="6"/>
        <v>95</v>
      </c>
      <c r="N89" s="245">
        <f t="shared" si="5"/>
        <v>7.916666666666667</v>
      </c>
    </row>
    <row r="90" spans="1:14">
      <c r="A90" s="199">
        <v>87</v>
      </c>
      <c r="B90" s="200" t="s">
        <v>576</v>
      </c>
      <c r="C90" s="201" t="s">
        <v>577</v>
      </c>
      <c r="D90" s="202" t="s">
        <v>30</v>
      </c>
      <c r="E90" s="203">
        <v>42247</v>
      </c>
      <c r="F90" s="199" t="s">
        <v>20</v>
      </c>
      <c r="G90" s="202" t="s">
        <v>1210</v>
      </c>
      <c r="H90" s="252">
        <v>3.75</v>
      </c>
      <c r="I90" s="201" t="s">
        <v>22</v>
      </c>
      <c r="J90" s="203">
        <v>43616</v>
      </c>
      <c r="K90" s="202" t="str">
        <f t="shared" si="4"/>
        <v>3Years 9Months</v>
      </c>
      <c r="L90" s="187"/>
      <c r="M90" s="246">
        <f t="shared" si="6"/>
        <v>45</v>
      </c>
      <c r="N90" s="245">
        <f t="shared" si="5"/>
        <v>3.75</v>
      </c>
    </row>
    <row r="91" spans="1:14">
      <c r="A91" s="199">
        <v>88</v>
      </c>
      <c r="B91" s="200" t="s">
        <v>233</v>
      </c>
      <c r="C91" s="201" t="s">
        <v>234</v>
      </c>
      <c r="D91" s="202" t="s">
        <v>65</v>
      </c>
      <c r="E91" s="203">
        <v>37424</v>
      </c>
      <c r="F91" s="199" t="s">
        <v>20</v>
      </c>
      <c r="G91" s="202" t="s">
        <v>1211</v>
      </c>
      <c r="H91" s="252">
        <v>16.916666666666668</v>
      </c>
      <c r="I91" s="201" t="s">
        <v>22</v>
      </c>
      <c r="J91" s="203">
        <v>43616</v>
      </c>
      <c r="K91" s="202" t="str">
        <f t="shared" si="4"/>
        <v>16Years 11Months</v>
      </c>
      <c r="M91" s="246">
        <f t="shared" si="6"/>
        <v>203</v>
      </c>
      <c r="N91" s="245">
        <f t="shared" si="5"/>
        <v>16.916666666666668</v>
      </c>
    </row>
    <row r="92" spans="1:14">
      <c r="A92" s="199">
        <v>89</v>
      </c>
      <c r="B92" s="200" t="s">
        <v>237</v>
      </c>
      <c r="C92" s="201" t="s">
        <v>238</v>
      </c>
      <c r="D92" s="202" t="s">
        <v>1213</v>
      </c>
      <c r="E92" s="203">
        <v>40340</v>
      </c>
      <c r="F92" s="199" t="s">
        <v>20</v>
      </c>
      <c r="G92" s="202" t="s">
        <v>1211</v>
      </c>
      <c r="H92" s="252">
        <v>8.9166666666666661</v>
      </c>
      <c r="I92" s="201" t="s">
        <v>22</v>
      </c>
      <c r="J92" s="203">
        <v>43616</v>
      </c>
      <c r="K92" s="202" t="str">
        <f t="shared" si="4"/>
        <v>8Years 11Months</v>
      </c>
      <c r="M92" s="246">
        <f t="shared" si="6"/>
        <v>107</v>
      </c>
      <c r="N92" s="245">
        <f t="shared" si="5"/>
        <v>8.9166666666666661</v>
      </c>
    </row>
    <row r="93" spans="1:14">
      <c r="A93" s="199">
        <v>90</v>
      </c>
      <c r="B93" s="200" t="s">
        <v>242</v>
      </c>
      <c r="C93" s="201" t="s">
        <v>243</v>
      </c>
      <c r="D93" s="202" t="s">
        <v>30</v>
      </c>
      <c r="E93" s="203">
        <v>43262</v>
      </c>
      <c r="F93" s="199" t="s">
        <v>20</v>
      </c>
      <c r="G93" s="202" t="s">
        <v>1211</v>
      </c>
      <c r="H93" s="252">
        <v>0.91666666666666663</v>
      </c>
      <c r="I93" s="201" t="s">
        <v>22</v>
      </c>
      <c r="J93" s="203">
        <v>43616</v>
      </c>
      <c r="K93" s="202" t="str">
        <f t="shared" si="4"/>
        <v>0Years 11Months</v>
      </c>
      <c r="M93" s="246">
        <f t="shared" si="6"/>
        <v>11</v>
      </c>
      <c r="N93" s="245">
        <f t="shared" si="5"/>
        <v>0.91666666666666663</v>
      </c>
    </row>
    <row r="94" spans="1:14">
      <c r="A94" s="199">
        <v>91</v>
      </c>
      <c r="B94" s="200" t="s">
        <v>580</v>
      </c>
      <c r="C94" s="201" t="s">
        <v>581</v>
      </c>
      <c r="D94" s="202" t="s">
        <v>30</v>
      </c>
      <c r="E94" s="203">
        <v>40709</v>
      </c>
      <c r="F94" s="199" t="s">
        <v>20</v>
      </c>
      <c r="G94" s="202" t="s">
        <v>1211</v>
      </c>
      <c r="H94" s="252">
        <v>7.916666666666667</v>
      </c>
      <c r="I94" s="201" t="s">
        <v>22</v>
      </c>
      <c r="J94" s="203">
        <v>43616</v>
      </c>
      <c r="K94" s="202" t="str">
        <f t="shared" si="4"/>
        <v>7Years 11Months</v>
      </c>
      <c r="L94" s="187"/>
      <c r="M94" s="246">
        <f t="shared" si="6"/>
        <v>95</v>
      </c>
      <c r="N94" s="245">
        <f t="shared" si="5"/>
        <v>7.916666666666667</v>
      </c>
    </row>
    <row r="95" spans="1:14">
      <c r="A95" s="199">
        <v>92</v>
      </c>
      <c r="B95" s="210" t="s">
        <v>582</v>
      </c>
      <c r="C95" s="210" t="s">
        <v>583</v>
      </c>
      <c r="D95" s="202" t="s">
        <v>30</v>
      </c>
      <c r="E95" s="203">
        <v>42095</v>
      </c>
      <c r="F95" s="199" t="s">
        <v>20</v>
      </c>
      <c r="G95" s="202" t="s">
        <v>1211</v>
      </c>
      <c r="H95" s="252">
        <v>4.083333333333333</v>
      </c>
      <c r="I95" s="201" t="s">
        <v>22</v>
      </c>
      <c r="J95" s="203">
        <v>43616</v>
      </c>
      <c r="K95" s="202" t="str">
        <f t="shared" si="4"/>
        <v>4Years 1Months</v>
      </c>
      <c r="L95" s="187"/>
      <c r="M95" s="246">
        <f t="shared" si="6"/>
        <v>49</v>
      </c>
      <c r="N95" s="245">
        <f t="shared" si="5"/>
        <v>4.083333333333333</v>
      </c>
    </row>
    <row r="96" spans="1:14">
      <c r="A96" s="199">
        <v>93</v>
      </c>
      <c r="B96" s="200" t="s">
        <v>554</v>
      </c>
      <c r="C96" s="221" t="s">
        <v>1214</v>
      </c>
      <c r="D96" s="202" t="s">
        <v>30</v>
      </c>
      <c r="E96" s="203">
        <v>42898</v>
      </c>
      <c r="F96" s="199" t="s">
        <v>20</v>
      </c>
      <c r="G96" s="202" t="s">
        <v>1211</v>
      </c>
      <c r="H96" s="252">
        <v>1.9166666666666667</v>
      </c>
      <c r="I96" s="201" t="s">
        <v>22</v>
      </c>
      <c r="J96" s="203">
        <v>43616</v>
      </c>
      <c r="K96" s="202" t="str">
        <f t="shared" si="4"/>
        <v>1Years 11Months</v>
      </c>
      <c r="L96" s="187"/>
      <c r="M96" s="246">
        <f t="shared" si="6"/>
        <v>23</v>
      </c>
      <c r="N96" s="245">
        <f t="shared" si="5"/>
        <v>1.9166666666666667</v>
      </c>
    </row>
    <row r="97" spans="1:14">
      <c r="A97" s="199">
        <v>94</v>
      </c>
      <c r="B97" s="200" t="s">
        <v>228</v>
      </c>
      <c r="C97" s="201" t="s">
        <v>229</v>
      </c>
      <c r="D97" s="202" t="s">
        <v>30</v>
      </c>
      <c r="E97" s="203">
        <v>43262</v>
      </c>
      <c r="F97" s="199" t="s">
        <v>20</v>
      </c>
      <c r="G97" s="202" t="s">
        <v>1211</v>
      </c>
      <c r="H97" s="252">
        <v>0.91666666666666663</v>
      </c>
      <c r="I97" s="201" t="s">
        <v>22</v>
      </c>
      <c r="J97" s="203">
        <v>43616</v>
      </c>
      <c r="K97" s="202" t="str">
        <f t="shared" si="4"/>
        <v>0Years 11Months</v>
      </c>
      <c r="M97" s="246">
        <f t="shared" si="6"/>
        <v>11</v>
      </c>
      <c r="N97" s="245">
        <f t="shared" si="5"/>
        <v>0.91666666666666663</v>
      </c>
    </row>
    <row r="98" spans="1:14">
      <c r="A98" s="199">
        <v>95</v>
      </c>
      <c r="B98" s="200" t="s">
        <v>257</v>
      </c>
      <c r="C98" s="210" t="s">
        <v>258</v>
      </c>
      <c r="D98" s="202" t="s">
        <v>30</v>
      </c>
      <c r="E98" s="203">
        <v>36782</v>
      </c>
      <c r="F98" s="199" t="s">
        <v>20</v>
      </c>
      <c r="G98" s="202" t="s">
        <v>1215</v>
      </c>
      <c r="H98" s="252">
        <v>18.666666666666668</v>
      </c>
      <c r="I98" s="201" t="s">
        <v>22</v>
      </c>
      <c r="J98" s="203">
        <v>43616</v>
      </c>
      <c r="K98" s="202" t="str">
        <f t="shared" si="4"/>
        <v>18Years 8Months</v>
      </c>
      <c r="M98" s="246">
        <f t="shared" si="6"/>
        <v>224</v>
      </c>
      <c r="N98" s="245">
        <f t="shared" si="5"/>
        <v>18.666666666666668</v>
      </c>
    </row>
    <row r="99" spans="1:14">
      <c r="A99" s="199">
        <v>96</v>
      </c>
      <c r="B99" s="200" t="s">
        <v>1216</v>
      </c>
      <c r="C99" s="201" t="s">
        <v>265</v>
      </c>
      <c r="D99" s="202" t="s">
        <v>65</v>
      </c>
      <c r="E99" s="203">
        <v>35965</v>
      </c>
      <c r="F99" s="199" t="s">
        <v>20</v>
      </c>
      <c r="G99" s="202" t="s">
        <v>1215</v>
      </c>
      <c r="H99" s="252">
        <v>20.916666666666668</v>
      </c>
      <c r="I99" s="201" t="s">
        <v>22</v>
      </c>
      <c r="J99" s="203">
        <v>43616</v>
      </c>
      <c r="K99" s="202" t="str">
        <f t="shared" si="4"/>
        <v>20Years 11Months</v>
      </c>
      <c r="M99" s="246">
        <f t="shared" si="6"/>
        <v>251</v>
      </c>
      <c r="N99" s="245">
        <f t="shared" si="5"/>
        <v>20.916666666666668</v>
      </c>
    </row>
    <row r="100" spans="1:14">
      <c r="A100" s="199">
        <v>97</v>
      </c>
      <c r="B100" s="200" t="s">
        <v>1217</v>
      </c>
      <c r="C100" s="201" t="s">
        <v>268</v>
      </c>
      <c r="D100" s="202" t="s">
        <v>30</v>
      </c>
      <c r="E100" s="203">
        <v>39608</v>
      </c>
      <c r="F100" s="199" t="s">
        <v>20</v>
      </c>
      <c r="G100" s="202" t="s">
        <v>1215</v>
      </c>
      <c r="H100" s="252">
        <v>10.916666666666666</v>
      </c>
      <c r="I100" s="201" t="s">
        <v>22</v>
      </c>
      <c r="J100" s="203">
        <v>43616</v>
      </c>
      <c r="K100" s="202" t="str">
        <f t="shared" si="4"/>
        <v>10Years 11Months</v>
      </c>
      <c r="M100" s="246">
        <f t="shared" si="6"/>
        <v>131</v>
      </c>
      <c r="N100" s="245">
        <f t="shared" si="5"/>
        <v>10.916666666666666</v>
      </c>
    </row>
    <row r="101" spans="1:14">
      <c r="A101" s="199">
        <v>98</v>
      </c>
      <c r="B101" s="200" t="s">
        <v>1218</v>
      </c>
      <c r="C101" s="201" t="s">
        <v>241</v>
      </c>
      <c r="D101" s="202" t="s">
        <v>30</v>
      </c>
      <c r="E101" s="203">
        <v>42461</v>
      </c>
      <c r="F101" s="199" t="s">
        <v>20</v>
      </c>
      <c r="G101" s="202" t="s">
        <v>1215</v>
      </c>
      <c r="H101" s="252">
        <v>3.0833333333333335</v>
      </c>
      <c r="I101" s="201" t="s">
        <v>22</v>
      </c>
      <c r="J101" s="203">
        <v>43616</v>
      </c>
      <c r="K101" s="202" t="str">
        <f t="shared" si="4"/>
        <v>3Years 1Months</v>
      </c>
      <c r="M101" s="246">
        <f t="shared" si="6"/>
        <v>37</v>
      </c>
      <c r="N101" s="245">
        <f t="shared" si="5"/>
        <v>3.0833333333333335</v>
      </c>
    </row>
    <row r="102" spans="1:14">
      <c r="A102" s="199">
        <v>99</v>
      </c>
      <c r="B102" s="200" t="s">
        <v>369</v>
      </c>
      <c r="C102" s="201" t="s">
        <v>370</v>
      </c>
      <c r="D102" s="202" t="s">
        <v>30</v>
      </c>
      <c r="E102" s="203">
        <v>42167</v>
      </c>
      <c r="F102" s="199" t="s">
        <v>20</v>
      </c>
      <c r="G102" s="202" t="s">
        <v>1215</v>
      </c>
      <c r="H102" s="252">
        <v>3.9166666666666665</v>
      </c>
      <c r="I102" s="201" t="s">
        <v>22</v>
      </c>
      <c r="J102" s="203">
        <v>43616</v>
      </c>
      <c r="K102" s="202" t="str">
        <f t="shared" si="4"/>
        <v>3Years 11Months</v>
      </c>
      <c r="M102" s="246">
        <f t="shared" si="6"/>
        <v>47</v>
      </c>
      <c r="N102" s="245">
        <f t="shared" si="5"/>
        <v>3.9166666666666665</v>
      </c>
    </row>
    <row r="103" spans="1:14">
      <c r="A103" s="199">
        <v>100</v>
      </c>
      <c r="B103" s="200" t="s">
        <v>271</v>
      </c>
      <c r="C103" s="201" t="s">
        <v>272</v>
      </c>
      <c r="D103" s="202" t="s">
        <v>1193</v>
      </c>
      <c r="E103" s="203">
        <v>35235</v>
      </c>
      <c r="F103" s="199" t="s">
        <v>20</v>
      </c>
      <c r="G103" s="202" t="s">
        <v>1219</v>
      </c>
      <c r="H103" s="252">
        <v>22.916666666666668</v>
      </c>
      <c r="I103" s="201" t="s">
        <v>22</v>
      </c>
      <c r="J103" s="203">
        <v>43616</v>
      </c>
      <c r="K103" s="202" t="str">
        <f t="shared" si="4"/>
        <v>22Years 11Months</v>
      </c>
      <c r="M103" s="246">
        <f t="shared" si="6"/>
        <v>275</v>
      </c>
      <c r="N103" s="245">
        <f t="shared" si="5"/>
        <v>22.916666666666668</v>
      </c>
    </row>
    <row r="104" spans="1:14">
      <c r="A104" s="199">
        <v>101</v>
      </c>
      <c r="B104" s="200" t="s">
        <v>274</v>
      </c>
      <c r="C104" s="201" t="s">
        <v>275</v>
      </c>
      <c r="D104" s="202" t="s">
        <v>1193</v>
      </c>
      <c r="E104" s="203">
        <v>37424</v>
      </c>
      <c r="F104" s="199" t="s">
        <v>20</v>
      </c>
      <c r="G104" s="202" t="s">
        <v>1219</v>
      </c>
      <c r="H104" s="252">
        <v>16.916666666666668</v>
      </c>
      <c r="I104" s="201" t="s">
        <v>22</v>
      </c>
      <c r="J104" s="203">
        <v>43616</v>
      </c>
      <c r="K104" s="202" t="str">
        <f t="shared" si="4"/>
        <v>16Years 11Months</v>
      </c>
      <c r="M104" s="246">
        <f t="shared" si="6"/>
        <v>203</v>
      </c>
      <c r="N104" s="245">
        <f t="shared" si="5"/>
        <v>16.916666666666668</v>
      </c>
    </row>
    <row r="105" spans="1:14">
      <c r="A105" s="199">
        <v>102</v>
      </c>
      <c r="B105" s="200" t="s">
        <v>277</v>
      </c>
      <c r="C105" s="201" t="s">
        <v>278</v>
      </c>
      <c r="D105" s="202" t="s">
        <v>65</v>
      </c>
      <c r="E105" s="203">
        <v>37424</v>
      </c>
      <c r="F105" s="199" t="s">
        <v>20</v>
      </c>
      <c r="G105" s="202" t="s">
        <v>1219</v>
      </c>
      <c r="H105" s="252">
        <v>16.916666666666668</v>
      </c>
      <c r="I105" s="201" t="s">
        <v>22</v>
      </c>
      <c r="J105" s="203">
        <v>43616</v>
      </c>
      <c r="K105" s="202" t="str">
        <f t="shared" si="4"/>
        <v>16Years 11Months</v>
      </c>
      <c r="M105" s="246">
        <f t="shared" si="6"/>
        <v>203</v>
      </c>
      <c r="N105" s="245">
        <f t="shared" si="5"/>
        <v>16.916666666666668</v>
      </c>
    </row>
    <row r="106" spans="1:14" ht="20.25" customHeight="1">
      <c r="A106" s="199">
        <v>103</v>
      </c>
      <c r="B106" s="200" t="s">
        <v>279</v>
      </c>
      <c r="C106" s="201" t="s">
        <v>280</v>
      </c>
      <c r="D106" s="202" t="s">
        <v>65</v>
      </c>
      <c r="E106" s="203">
        <v>40008</v>
      </c>
      <c r="F106" s="199" t="s">
        <v>20</v>
      </c>
      <c r="G106" s="202" t="s">
        <v>1219</v>
      </c>
      <c r="H106" s="252">
        <v>9.8333333333333339</v>
      </c>
      <c r="I106" s="201" t="s">
        <v>22</v>
      </c>
      <c r="J106" s="203">
        <v>43616</v>
      </c>
      <c r="K106" s="202" t="str">
        <f t="shared" si="4"/>
        <v>9Years 10Months</v>
      </c>
      <c r="M106" s="246">
        <f t="shared" si="6"/>
        <v>118</v>
      </c>
      <c r="N106" s="245">
        <f t="shared" si="5"/>
        <v>9.8333333333333339</v>
      </c>
    </row>
    <row r="107" spans="1:14">
      <c r="A107" s="199">
        <v>104</v>
      </c>
      <c r="B107" s="200" t="s">
        <v>1222</v>
      </c>
      <c r="C107" s="201" t="s">
        <v>283</v>
      </c>
      <c r="D107" s="202" t="s">
        <v>30</v>
      </c>
      <c r="E107" s="203">
        <v>41260</v>
      </c>
      <c r="F107" s="199" t="s">
        <v>20</v>
      </c>
      <c r="G107" s="202" t="s">
        <v>1219</v>
      </c>
      <c r="H107" s="252">
        <v>6.416666666666667</v>
      </c>
      <c r="I107" s="201" t="s">
        <v>22</v>
      </c>
      <c r="J107" s="203">
        <v>43616</v>
      </c>
      <c r="K107" s="202" t="str">
        <f t="shared" si="4"/>
        <v>6Years 5Months</v>
      </c>
      <c r="M107" s="246">
        <f t="shared" si="6"/>
        <v>77</v>
      </c>
      <c r="N107" s="245">
        <f t="shared" si="5"/>
        <v>6.416666666666667</v>
      </c>
    </row>
    <row r="108" spans="1:14">
      <c r="A108" s="199">
        <v>105</v>
      </c>
      <c r="B108" s="200" t="s">
        <v>564</v>
      </c>
      <c r="C108" s="221" t="s">
        <v>1221</v>
      </c>
      <c r="D108" s="202" t="s">
        <v>30</v>
      </c>
      <c r="E108" s="203">
        <v>41802</v>
      </c>
      <c r="F108" s="199" t="s">
        <v>20</v>
      </c>
      <c r="G108" s="202" t="s">
        <v>1219</v>
      </c>
      <c r="H108" s="252">
        <v>4</v>
      </c>
      <c r="I108" s="203">
        <v>43269</v>
      </c>
      <c r="J108" s="203">
        <v>43269</v>
      </c>
      <c r="K108" s="202" t="str">
        <f t="shared" si="4"/>
        <v>4Years 0Months</v>
      </c>
      <c r="L108" s="187"/>
      <c r="M108" s="246">
        <f t="shared" si="6"/>
        <v>48</v>
      </c>
      <c r="N108" s="245">
        <f t="shared" si="5"/>
        <v>4</v>
      </c>
    </row>
    <row r="109" spans="1:14">
      <c r="A109" s="199">
        <v>106</v>
      </c>
      <c r="B109" s="200" t="s">
        <v>1223</v>
      </c>
      <c r="C109" s="201" t="s">
        <v>286</v>
      </c>
      <c r="D109" s="202" t="s">
        <v>30</v>
      </c>
      <c r="E109" s="203">
        <v>41802</v>
      </c>
      <c r="F109" s="199" t="s">
        <v>20</v>
      </c>
      <c r="G109" s="202" t="s">
        <v>1219</v>
      </c>
      <c r="H109" s="252">
        <v>4.916666666666667</v>
      </c>
      <c r="I109" s="201" t="s">
        <v>22</v>
      </c>
      <c r="J109" s="203">
        <v>43616</v>
      </c>
      <c r="K109" s="202" t="str">
        <f t="shared" si="4"/>
        <v>4Years 11Months</v>
      </c>
      <c r="M109" s="246">
        <f t="shared" si="6"/>
        <v>59</v>
      </c>
      <c r="N109" s="245">
        <f t="shared" si="5"/>
        <v>4.916666666666667</v>
      </c>
    </row>
    <row r="110" spans="1:14">
      <c r="A110" s="199">
        <v>107</v>
      </c>
      <c r="B110" s="200" t="s">
        <v>1224</v>
      </c>
      <c r="C110" s="201" t="s">
        <v>288</v>
      </c>
      <c r="D110" s="202" t="s">
        <v>30</v>
      </c>
      <c r="E110" s="203">
        <v>41788</v>
      </c>
      <c r="F110" s="199" t="s">
        <v>20</v>
      </c>
      <c r="G110" s="202" t="s">
        <v>1219</v>
      </c>
      <c r="H110" s="252">
        <v>5</v>
      </c>
      <c r="I110" s="201" t="s">
        <v>22</v>
      </c>
      <c r="J110" s="203">
        <v>43616</v>
      </c>
      <c r="K110" s="202" t="str">
        <f t="shared" si="4"/>
        <v>5Years 0Months</v>
      </c>
      <c r="M110" s="246">
        <f t="shared" si="6"/>
        <v>60</v>
      </c>
      <c r="N110" s="245">
        <f t="shared" si="5"/>
        <v>5</v>
      </c>
    </row>
    <row r="111" spans="1:14">
      <c r="A111" s="199">
        <v>108</v>
      </c>
      <c r="B111" s="200" t="s">
        <v>290</v>
      </c>
      <c r="C111" s="201" t="s">
        <v>291</v>
      </c>
      <c r="D111" s="202" t="s">
        <v>30</v>
      </c>
      <c r="E111" s="203">
        <v>42461</v>
      </c>
      <c r="F111" s="199" t="s">
        <v>20</v>
      </c>
      <c r="G111" s="202" t="s">
        <v>1219</v>
      </c>
      <c r="H111" s="252">
        <v>3.0833333333333335</v>
      </c>
      <c r="I111" s="201" t="s">
        <v>22</v>
      </c>
      <c r="J111" s="203">
        <v>43616</v>
      </c>
      <c r="K111" s="202" t="str">
        <f t="shared" si="4"/>
        <v>3Years 1Months</v>
      </c>
      <c r="M111" s="246">
        <f t="shared" si="6"/>
        <v>37</v>
      </c>
      <c r="N111" s="245">
        <f t="shared" si="5"/>
        <v>3.0833333333333335</v>
      </c>
    </row>
    <row r="112" spans="1:14">
      <c r="A112" s="199">
        <v>109</v>
      </c>
      <c r="B112" s="200" t="s">
        <v>292</v>
      </c>
      <c r="C112" s="201" t="s">
        <v>293</v>
      </c>
      <c r="D112" s="202" t="s">
        <v>30</v>
      </c>
      <c r="E112" s="203">
        <v>42531</v>
      </c>
      <c r="F112" s="199" t="s">
        <v>20</v>
      </c>
      <c r="G112" s="202" t="s">
        <v>1219</v>
      </c>
      <c r="H112" s="252">
        <v>2.9166666666666665</v>
      </c>
      <c r="I112" s="201" t="s">
        <v>22</v>
      </c>
      <c r="J112" s="203">
        <v>43616</v>
      </c>
      <c r="K112" s="202" t="str">
        <f t="shared" si="4"/>
        <v>2Years 11Months</v>
      </c>
      <c r="M112" s="246">
        <f t="shared" si="6"/>
        <v>35</v>
      </c>
      <c r="N112" s="245">
        <f t="shared" si="5"/>
        <v>2.9166666666666665</v>
      </c>
    </row>
    <row r="113" spans="1:14">
      <c r="A113" s="199">
        <v>110</v>
      </c>
      <c r="B113" s="200" t="s">
        <v>295</v>
      </c>
      <c r="C113" s="201" t="s">
        <v>296</v>
      </c>
      <c r="D113" s="202" t="s">
        <v>30</v>
      </c>
      <c r="E113" s="203">
        <v>42705</v>
      </c>
      <c r="F113" s="199" t="s">
        <v>20</v>
      </c>
      <c r="G113" s="202" t="s">
        <v>1219</v>
      </c>
      <c r="H113" s="252">
        <v>2.4166666666666665</v>
      </c>
      <c r="I113" s="201" t="s">
        <v>22</v>
      </c>
      <c r="J113" s="203">
        <v>43616</v>
      </c>
      <c r="K113" s="202" t="str">
        <f t="shared" si="4"/>
        <v>2Years 5Months</v>
      </c>
      <c r="M113" s="246">
        <f t="shared" si="6"/>
        <v>29</v>
      </c>
      <c r="N113" s="245">
        <f t="shared" si="5"/>
        <v>2.4166666666666665</v>
      </c>
    </row>
    <row r="114" spans="1:14">
      <c r="A114" s="199">
        <v>111</v>
      </c>
      <c r="B114" s="200" t="s">
        <v>557</v>
      </c>
      <c r="C114" s="201" t="s">
        <v>558</v>
      </c>
      <c r="D114" s="202" t="s">
        <v>30</v>
      </c>
      <c r="E114" s="203">
        <v>43061</v>
      </c>
      <c r="F114" s="199" t="s">
        <v>20</v>
      </c>
      <c r="G114" s="202" t="s">
        <v>1219</v>
      </c>
      <c r="H114" s="252">
        <v>1.4166666666666667</v>
      </c>
      <c r="I114" s="203">
        <v>43593</v>
      </c>
      <c r="J114" s="203">
        <v>43593</v>
      </c>
      <c r="K114" s="202" t="str">
        <f t="shared" si="4"/>
        <v>1Years 5Months</v>
      </c>
      <c r="L114" s="187"/>
      <c r="M114" s="246">
        <f t="shared" si="6"/>
        <v>17</v>
      </c>
      <c r="N114" s="245">
        <f t="shared" si="5"/>
        <v>1.4166666666666667</v>
      </c>
    </row>
    <row r="115" spans="1:14">
      <c r="A115" s="199">
        <v>112</v>
      </c>
      <c r="B115" s="200" t="s">
        <v>560</v>
      </c>
      <c r="C115" s="201" t="s">
        <v>54</v>
      </c>
      <c r="D115" s="202" t="s">
        <v>30</v>
      </c>
      <c r="E115" s="203">
        <v>42531</v>
      </c>
      <c r="F115" s="199" t="s">
        <v>20</v>
      </c>
      <c r="G115" s="202" t="s">
        <v>1219</v>
      </c>
      <c r="H115" s="252">
        <v>2.5833333333333335</v>
      </c>
      <c r="I115" s="238">
        <v>43501</v>
      </c>
      <c r="J115" s="238">
        <v>43501</v>
      </c>
      <c r="K115" s="202" t="str">
        <f t="shared" si="4"/>
        <v>2Years 7Months</v>
      </c>
      <c r="L115" s="270">
        <f>YEARFRAC(E115,J115)</f>
        <v>2.6527777777777777</v>
      </c>
      <c r="M115" s="246">
        <f t="shared" si="6"/>
        <v>31</v>
      </c>
      <c r="N115" s="245">
        <f t="shared" si="5"/>
        <v>2.5833333333333335</v>
      </c>
    </row>
    <row r="116" spans="1:14">
      <c r="A116" s="199">
        <v>113</v>
      </c>
      <c r="B116" s="200" t="s">
        <v>150</v>
      </c>
      <c r="C116" s="201" t="s">
        <v>297</v>
      </c>
      <c r="D116" s="202" t="s">
        <v>30</v>
      </c>
      <c r="E116" s="203">
        <v>43262</v>
      </c>
      <c r="F116" s="199" t="s">
        <v>20</v>
      </c>
      <c r="G116" s="202" t="s">
        <v>1219</v>
      </c>
      <c r="H116" s="252">
        <v>0.91666666666666663</v>
      </c>
      <c r="I116" s="201" t="s">
        <v>22</v>
      </c>
      <c r="J116" s="203">
        <v>43616</v>
      </c>
      <c r="K116" s="202" t="str">
        <f t="shared" si="4"/>
        <v>0Years 11Months</v>
      </c>
      <c r="M116" s="246">
        <f t="shared" si="6"/>
        <v>11</v>
      </c>
      <c r="N116" s="245">
        <f t="shared" si="5"/>
        <v>0.91666666666666663</v>
      </c>
    </row>
    <row r="117" spans="1:14">
      <c r="A117" s="199">
        <v>114</v>
      </c>
      <c r="B117" s="200" t="s">
        <v>304</v>
      </c>
      <c r="C117" s="201" t="s">
        <v>305</v>
      </c>
      <c r="D117" s="202" t="s">
        <v>65</v>
      </c>
      <c r="E117" s="203">
        <v>36693</v>
      </c>
      <c r="F117" s="199" t="s">
        <v>20</v>
      </c>
      <c r="G117" s="202" t="s">
        <v>1226</v>
      </c>
      <c r="H117" s="252">
        <v>18.916666666666668</v>
      </c>
      <c r="I117" s="201" t="s">
        <v>22</v>
      </c>
      <c r="J117" s="203">
        <v>43616</v>
      </c>
      <c r="K117" s="202" t="str">
        <f t="shared" si="4"/>
        <v>18Years 11Months</v>
      </c>
      <c r="M117" s="246">
        <f t="shared" si="6"/>
        <v>227</v>
      </c>
      <c r="N117" s="245">
        <f t="shared" si="5"/>
        <v>18.916666666666668</v>
      </c>
    </row>
    <row r="118" spans="1:14" ht="20.25" customHeight="1">
      <c r="A118" s="199">
        <v>115</v>
      </c>
      <c r="B118" s="200" t="s">
        <v>308</v>
      </c>
      <c r="C118" s="201" t="s">
        <v>309</v>
      </c>
      <c r="D118" s="202" t="s">
        <v>65</v>
      </c>
      <c r="E118" s="203">
        <v>35597</v>
      </c>
      <c r="F118" s="199" t="s">
        <v>20</v>
      </c>
      <c r="G118" s="202" t="s">
        <v>1226</v>
      </c>
      <c r="H118" s="252">
        <v>21.916666666666668</v>
      </c>
      <c r="I118" s="201" t="s">
        <v>22</v>
      </c>
      <c r="J118" s="203">
        <v>43616</v>
      </c>
      <c r="K118" s="202" t="str">
        <f t="shared" si="4"/>
        <v>21Years 11Months</v>
      </c>
      <c r="M118" s="246">
        <f t="shared" si="6"/>
        <v>263</v>
      </c>
      <c r="N118" s="245">
        <f t="shared" si="5"/>
        <v>21.916666666666668</v>
      </c>
    </row>
    <row r="119" spans="1:14">
      <c r="A119" s="199">
        <v>116</v>
      </c>
      <c r="B119" s="200" t="s">
        <v>310</v>
      </c>
      <c r="C119" s="201" t="s">
        <v>311</v>
      </c>
      <c r="D119" s="202" t="s">
        <v>65</v>
      </c>
      <c r="E119" s="203">
        <v>34872</v>
      </c>
      <c r="F119" s="199" t="s">
        <v>20</v>
      </c>
      <c r="G119" s="202" t="s">
        <v>1226</v>
      </c>
      <c r="H119" s="252">
        <v>23.916666666666668</v>
      </c>
      <c r="I119" s="201" t="s">
        <v>22</v>
      </c>
      <c r="J119" s="203">
        <v>43616</v>
      </c>
      <c r="K119" s="202" t="str">
        <f t="shared" si="4"/>
        <v>23Years 11Months</v>
      </c>
      <c r="M119" s="246">
        <f t="shared" si="6"/>
        <v>287</v>
      </c>
      <c r="N119" s="245">
        <f t="shared" si="5"/>
        <v>23.916666666666668</v>
      </c>
    </row>
    <row r="120" spans="1:14">
      <c r="A120" s="199">
        <v>117</v>
      </c>
      <c r="B120" s="200" t="s">
        <v>313</v>
      </c>
      <c r="C120" s="201" t="s">
        <v>314</v>
      </c>
      <c r="D120" s="202" t="s">
        <v>30</v>
      </c>
      <c r="E120" s="203">
        <v>37104</v>
      </c>
      <c r="F120" s="199" t="s">
        <v>20</v>
      </c>
      <c r="G120" s="202" t="s">
        <v>1226</v>
      </c>
      <c r="H120" s="252">
        <v>17.75</v>
      </c>
      <c r="I120" s="201" t="s">
        <v>22</v>
      </c>
      <c r="J120" s="203">
        <v>43616</v>
      </c>
      <c r="K120" s="202" t="str">
        <f t="shared" si="4"/>
        <v>17Years 9Months</v>
      </c>
      <c r="M120" s="246">
        <f t="shared" si="6"/>
        <v>213</v>
      </c>
      <c r="N120" s="245">
        <f t="shared" si="5"/>
        <v>17.75</v>
      </c>
    </row>
    <row r="121" spans="1:14">
      <c r="A121" s="199">
        <v>118</v>
      </c>
      <c r="B121" s="200" t="s">
        <v>316</v>
      </c>
      <c r="C121" s="201" t="s">
        <v>317</v>
      </c>
      <c r="D121" s="202" t="s">
        <v>30</v>
      </c>
      <c r="E121" s="203">
        <v>37165</v>
      </c>
      <c r="F121" s="199" t="s">
        <v>20</v>
      </c>
      <c r="G121" s="202" t="s">
        <v>1226</v>
      </c>
      <c r="H121" s="252">
        <v>17.583333333333332</v>
      </c>
      <c r="I121" s="201" t="s">
        <v>22</v>
      </c>
      <c r="J121" s="203">
        <v>43616</v>
      </c>
      <c r="K121" s="202" t="str">
        <f t="shared" si="4"/>
        <v>17Years 7Months</v>
      </c>
      <c r="M121" s="246">
        <f t="shared" si="6"/>
        <v>211</v>
      </c>
      <c r="N121" s="245">
        <f t="shared" si="5"/>
        <v>17.583333333333332</v>
      </c>
    </row>
    <row r="122" spans="1:14">
      <c r="A122" s="199">
        <v>119</v>
      </c>
      <c r="B122" s="200" t="s">
        <v>319</v>
      </c>
      <c r="C122" s="201" t="s">
        <v>320</v>
      </c>
      <c r="D122" s="202" t="s">
        <v>30</v>
      </c>
      <c r="E122" s="203">
        <v>39975</v>
      </c>
      <c r="F122" s="199" t="s">
        <v>20</v>
      </c>
      <c r="G122" s="202" t="s">
        <v>1226</v>
      </c>
      <c r="H122" s="252">
        <v>9.9166666666666661</v>
      </c>
      <c r="I122" s="201" t="s">
        <v>22</v>
      </c>
      <c r="J122" s="203">
        <v>43616</v>
      </c>
      <c r="K122" s="202" t="str">
        <f t="shared" si="4"/>
        <v>9Years 11Months</v>
      </c>
      <c r="M122" s="246">
        <f t="shared" si="6"/>
        <v>119</v>
      </c>
      <c r="N122" s="245">
        <f t="shared" si="5"/>
        <v>9.9166666666666661</v>
      </c>
    </row>
    <row r="123" spans="1:14">
      <c r="A123" s="199">
        <v>120</v>
      </c>
      <c r="B123" s="200" t="s">
        <v>269</v>
      </c>
      <c r="C123" s="201" t="s">
        <v>270</v>
      </c>
      <c r="D123" s="202" t="s">
        <v>30</v>
      </c>
      <c r="E123" s="203">
        <v>39601</v>
      </c>
      <c r="F123" s="199" t="s">
        <v>20</v>
      </c>
      <c r="G123" s="202" t="s">
        <v>1226</v>
      </c>
      <c r="H123" s="252">
        <v>10.916666666666666</v>
      </c>
      <c r="I123" s="201" t="s">
        <v>22</v>
      </c>
      <c r="J123" s="203">
        <v>43616</v>
      </c>
      <c r="K123" s="202" t="str">
        <f t="shared" si="4"/>
        <v>10Years 11Months</v>
      </c>
      <c r="M123" s="246">
        <f t="shared" si="6"/>
        <v>131</v>
      </c>
      <c r="N123" s="245">
        <f t="shared" ref="N123:N186" si="7">M123/12</f>
        <v>10.916666666666666</v>
      </c>
    </row>
    <row r="124" spans="1:14">
      <c r="A124" s="199">
        <v>121</v>
      </c>
      <c r="B124" s="200" t="s">
        <v>321</v>
      </c>
      <c r="C124" s="201" t="s">
        <v>322</v>
      </c>
      <c r="D124" s="202" t="s">
        <v>1213</v>
      </c>
      <c r="E124" s="203">
        <v>38516</v>
      </c>
      <c r="F124" s="199" t="s">
        <v>20</v>
      </c>
      <c r="G124" s="202" t="s">
        <v>1228</v>
      </c>
      <c r="H124" s="252">
        <v>13.916666666666666</v>
      </c>
      <c r="I124" s="201" t="s">
        <v>22</v>
      </c>
      <c r="J124" s="203">
        <v>43616</v>
      </c>
      <c r="K124" s="202" t="str">
        <f t="shared" si="4"/>
        <v>13Years 11Months</v>
      </c>
      <c r="M124" s="246">
        <f t="shared" si="6"/>
        <v>167</v>
      </c>
      <c r="N124" s="245">
        <f t="shared" si="7"/>
        <v>13.916666666666666</v>
      </c>
    </row>
    <row r="125" spans="1:14">
      <c r="A125" s="199">
        <v>122</v>
      </c>
      <c r="B125" s="200" t="s">
        <v>325</v>
      </c>
      <c r="C125" s="201" t="s">
        <v>326</v>
      </c>
      <c r="D125" s="202" t="s">
        <v>30</v>
      </c>
      <c r="E125" s="203">
        <v>40340</v>
      </c>
      <c r="F125" s="199" t="s">
        <v>20</v>
      </c>
      <c r="G125" s="202" t="s">
        <v>1228</v>
      </c>
      <c r="H125" s="252">
        <v>8.9166666666666661</v>
      </c>
      <c r="I125" s="201" t="s">
        <v>22</v>
      </c>
      <c r="J125" s="203">
        <v>43616</v>
      </c>
      <c r="K125" s="202" t="str">
        <f t="shared" si="4"/>
        <v>8Years 11Months</v>
      </c>
      <c r="M125" s="246">
        <f t="shared" si="6"/>
        <v>107</v>
      </c>
      <c r="N125" s="245">
        <f t="shared" si="7"/>
        <v>8.9166666666666661</v>
      </c>
    </row>
    <row r="126" spans="1:14">
      <c r="A126" s="199">
        <v>123</v>
      </c>
      <c r="B126" s="200" t="s">
        <v>327</v>
      </c>
      <c r="C126" s="201" t="s">
        <v>328</v>
      </c>
      <c r="D126" s="202" t="s">
        <v>30</v>
      </c>
      <c r="E126" s="203">
        <v>39601</v>
      </c>
      <c r="F126" s="199" t="s">
        <v>20</v>
      </c>
      <c r="G126" s="202" t="s">
        <v>1228</v>
      </c>
      <c r="H126" s="252">
        <v>10.916666666666666</v>
      </c>
      <c r="I126" s="201" t="s">
        <v>22</v>
      </c>
      <c r="J126" s="203">
        <v>43616</v>
      </c>
      <c r="K126" s="202" t="str">
        <f t="shared" si="4"/>
        <v>10Years 11Months</v>
      </c>
      <c r="M126" s="246">
        <f t="shared" si="6"/>
        <v>131</v>
      </c>
      <c r="N126" s="245">
        <f t="shared" si="7"/>
        <v>10.916666666666666</v>
      </c>
    </row>
    <row r="127" spans="1:14">
      <c r="A127" s="199">
        <v>124</v>
      </c>
      <c r="B127" s="200" t="s">
        <v>329</v>
      </c>
      <c r="C127" s="201" t="s">
        <v>330</v>
      </c>
      <c r="D127" s="202" t="s">
        <v>30</v>
      </c>
      <c r="E127" s="203">
        <v>39685</v>
      </c>
      <c r="F127" s="199" t="s">
        <v>20</v>
      </c>
      <c r="G127" s="202" t="s">
        <v>1228</v>
      </c>
      <c r="H127" s="252">
        <v>10.75</v>
      </c>
      <c r="I127" s="201" t="s">
        <v>22</v>
      </c>
      <c r="J127" s="203">
        <v>43616</v>
      </c>
      <c r="K127" s="202" t="str">
        <f t="shared" si="4"/>
        <v>10Years 9Months</v>
      </c>
      <c r="M127" s="246">
        <f t="shared" si="6"/>
        <v>129</v>
      </c>
      <c r="N127" s="245">
        <f t="shared" si="7"/>
        <v>10.75</v>
      </c>
    </row>
    <row r="128" spans="1:14">
      <c r="A128" s="199">
        <v>125</v>
      </c>
      <c r="B128" s="200" t="s">
        <v>332</v>
      </c>
      <c r="C128" s="201" t="s">
        <v>333</v>
      </c>
      <c r="D128" s="202" t="s">
        <v>30</v>
      </c>
      <c r="E128" s="203">
        <v>39975</v>
      </c>
      <c r="F128" s="199" t="s">
        <v>20</v>
      </c>
      <c r="G128" s="202" t="s">
        <v>1228</v>
      </c>
      <c r="H128" s="252">
        <v>9.9166666666666661</v>
      </c>
      <c r="I128" s="201" t="s">
        <v>22</v>
      </c>
      <c r="J128" s="203">
        <v>43616</v>
      </c>
      <c r="K128" s="202" t="str">
        <f t="shared" si="4"/>
        <v>9Years 11Months</v>
      </c>
      <c r="M128" s="246">
        <f t="shared" si="6"/>
        <v>119</v>
      </c>
      <c r="N128" s="245">
        <f t="shared" si="7"/>
        <v>9.9166666666666661</v>
      </c>
    </row>
    <row r="129" spans="1:14" ht="21.75" customHeight="1">
      <c r="A129" s="199">
        <v>126</v>
      </c>
      <c r="B129" s="200" t="s">
        <v>334</v>
      </c>
      <c r="C129" s="201" t="s">
        <v>335</v>
      </c>
      <c r="D129" s="202" t="s">
        <v>30</v>
      </c>
      <c r="E129" s="203">
        <v>40340</v>
      </c>
      <c r="F129" s="199" t="s">
        <v>20</v>
      </c>
      <c r="G129" s="202" t="s">
        <v>1228</v>
      </c>
      <c r="H129" s="252">
        <v>8.9166666666666661</v>
      </c>
      <c r="I129" s="201" t="s">
        <v>22</v>
      </c>
      <c r="J129" s="203">
        <v>43616</v>
      </c>
      <c r="K129" s="202" t="str">
        <f t="shared" si="4"/>
        <v>8Years 11Months</v>
      </c>
      <c r="M129" s="246">
        <f t="shared" si="6"/>
        <v>107</v>
      </c>
      <c r="N129" s="245">
        <f t="shared" si="7"/>
        <v>8.9166666666666661</v>
      </c>
    </row>
    <row r="130" spans="1:14" ht="18" customHeight="1">
      <c r="A130" s="199">
        <v>127</v>
      </c>
      <c r="B130" s="200" t="s">
        <v>336</v>
      </c>
      <c r="C130" s="201" t="s">
        <v>337</v>
      </c>
      <c r="D130" s="202" t="s">
        <v>30</v>
      </c>
      <c r="E130" s="203">
        <v>40709</v>
      </c>
      <c r="F130" s="199" t="s">
        <v>20</v>
      </c>
      <c r="G130" s="202" t="s">
        <v>1228</v>
      </c>
      <c r="H130" s="252">
        <v>7.916666666666667</v>
      </c>
      <c r="I130" s="201" t="s">
        <v>22</v>
      </c>
      <c r="J130" s="203">
        <v>43616</v>
      </c>
      <c r="K130" s="202" t="str">
        <f t="shared" si="4"/>
        <v>7Years 11Months</v>
      </c>
      <c r="M130" s="246">
        <f t="shared" si="6"/>
        <v>95</v>
      </c>
      <c r="N130" s="245">
        <f t="shared" si="7"/>
        <v>7.916666666666667</v>
      </c>
    </row>
    <row r="131" spans="1:14">
      <c r="A131" s="199">
        <v>128</v>
      </c>
      <c r="B131" s="200" t="s">
        <v>1230</v>
      </c>
      <c r="C131" s="201" t="s">
        <v>339</v>
      </c>
      <c r="D131" s="202" t="s">
        <v>30</v>
      </c>
      <c r="E131" s="203">
        <v>41435</v>
      </c>
      <c r="F131" s="199" t="s">
        <v>20</v>
      </c>
      <c r="G131" s="202" t="s">
        <v>1228</v>
      </c>
      <c r="H131" s="252">
        <v>5.916666666666667</v>
      </c>
      <c r="I131" s="201" t="s">
        <v>22</v>
      </c>
      <c r="J131" s="203">
        <v>43616</v>
      </c>
      <c r="K131" s="202" t="str">
        <f t="shared" si="4"/>
        <v>5Years 11Months</v>
      </c>
      <c r="M131" s="246">
        <f t="shared" si="6"/>
        <v>71</v>
      </c>
      <c r="N131" s="245">
        <f t="shared" si="7"/>
        <v>5.916666666666667</v>
      </c>
    </row>
    <row r="132" spans="1:14">
      <c r="A132" s="199">
        <v>129</v>
      </c>
      <c r="B132" s="200" t="s">
        <v>340</v>
      </c>
      <c r="C132" s="201" t="s">
        <v>341</v>
      </c>
      <c r="D132" s="202" t="s">
        <v>30</v>
      </c>
      <c r="E132" s="203">
        <v>41435</v>
      </c>
      <c r="F132" s="199" t="s">
        <v>20</v>
      </c>
      <c r="G132" s="202" t="s">
        <v>1228</v>
      </c>
      <c r="H132" s="252">
        <v>5.916666666666667</v>
      </c>
      <c r="I132" s="201" t="s">
        <v>22</v>
      </c>
      <c r="J132" s="203">
        <v>43616</v>
      </c>
      <c r="K132" s="202" t="str">
        <f t="shared" si="4"/>
        <v>5Years 11Months</v>
      </c>
      <c r="M132" s="246">
        <f t="shared" si="6"/>
        <v>71</v>
      </c>
      <c r="N132" s="245">
        <f t="shared" si="7"/>
        <v>5.916666666666667</v>
      </c>
    </row>
    <row r="133" spans="1:14">
      <c r="A133" s="199">
        <v>130</v>
      </c>
      <c r="B133" s="200" t="s">
        <v>342</v>
      </c>
      <c r="C133" s="201" t="s">
        <v>343</v>
      </c>
      <c r="D133" s="202" t="s">
        <v>30</v>
      </c>
      <c r="E133" s="203">
        <v>41610</v>
      </c>
      <c r="F133" s="199" t="s">
        <v>20</v>
      </c>
      <c r="G133" s="202" t="s">
        <v>1228</v>
      </c>
      <c r="H133" s="252">
        <v>5.416666666666667</v>
      </c>
      <c r="I133" s="201" t="s">
        <v>22</v>
      </c>
      <c r="J133" s="203">
        <v>43616</v>
      </c>
      <c r="K133" s="202" t="str">
        <f t="shared" si="4"/>
        <v>5Years 5Months</v>
      </c>
      <c r="M133" s="246">
        <f t="shared" ref="M133:M196" si="8">DATEDIF(E133,J133,"m")</f>
        <v>65</v>
      </c>
      <c r="N133" s="245">
        <f t="shared" si="7"/>
        <v>5.416666666666667</v>
      </c>
    </row>
    <row r="134" spans="1:14">
      <c r="A134" s="199">
        <v>131</v>
      </c>
      <c r="B134" s="200" t="s">
        <v>345</v>
      </c>
      <c r="C134" s="201" t="s">
        <v>346</v>
      </c>
      <c r="D134" s="202" t="s">
        <v>30</v>
      </c>
      <c r="E134" s="218">
        <v>43252</v>
      </c>
      <c r="F134" s="199" t="s">
        <v>20</v>
      </c>
      <c r="G134" s="202" t="s">
        <v>1228</v>
      </c>
      <c r="H134" s="252">
        <v>0.91666666666666663</v>
      </c>
      <c r="I134" s="201" t="s">
        <v>22</v>
      </c>
      <c r="J134" s="203">
        <v>43616</v>
      </c>
      <c r="K134" s="202" t="str">
        <f t="shared" si="4"/>
        <v>0Years 11Months</v>
      </c>
      <c r="M134" s="246">
        <f t="shared" si="8"/>
        <v>11</v>
      </c>
      <c r="N134" s="245">
        <f t="shared" si="7"/>
        <v>0.91666666666666663</v>
      </c>
    </row>
    <row r="135" spans="1:14">
      <c r="A135" s="199">
        <v>132</v>
      </c>
      <c r="B135" s="200" t="s">
        <v>347</v>
      </c>
      <c r="C135" s="201" t="s">
        <v>348</v>
      </c>
      <c r="D135" s="202" t="s">
        <v>1213</v>
      </c>
      <c r="E135" s="203">
        <v>37060</v>
      </c>
      <c r="F135" s="199" t="s">
        <v>20</v>
      </c>
      <c r="G135" s="202" t="s">
        <v>1231</v>
      </c>
      <c r="H135" s="252">
        <v>17.916666666666668</v>
      </c>
      <c r="I135" s="201" t="s">
        <v>22</v>
      </c>
      <c r="J135" s="203">
        <v>43616</v>
      </c>
      <c r="K135" s="202" t="str">
        <f t="shared" si="4"/>
        <v>17Years 11Months</v>
      </c>
      <c r="M135" s="246">
        <f t="shared" si="8"/>
        <v>215</v>
      </c>
      <c r="N135" s="245">
        <f t="shared" si="7"/>
        <v>17.916666666666668</v>
      </c>
    </row>
    <row r="136" spans="1:14">
      <c r="A136" s="199">
        <v>133</v>
      </c>
      <c r="B136" s="200" t="s">
        <v>602</v>
      </c>
      <c r="C136" s="201" t="s">
        <v>603</v>
      </c>
      <c r="D136" s="202" t="s">
        <v>1232</v>
      </c>
      <c r="E136" s="203">
        <v>36875</v>
      </c>
      <c r="F136" s="199" t="s">
        <v>20</v>
      </c>
      <c r="G136" s="202" t="s">
        <v>1231</v>
      </c>
      <c r="H136" s="252">
        <v>18.416666666666668</v>
      </c>
      <c r="I136" s="201" t="s">
        <v>22</v>
      </c>
      <c r="J136" s="203">
        <v>43616</v>
      </c>
      <c r="K136" s="202" t="str">
        <f t="shared" si="4"/>
        <v>18Years 5Months</v>
      </c>
      <c r="L136" s="187"/>
      <c r="M136" s="246">
        <f t="shared" si="8"/>
        <v>221</v>
      </c>
      <c r="N136" s="245">
        <f t="shared" si="7"/>
        <v>18.416666666666668</v>
      </c>
    </row>
    <row r="137" spans="1:14">
      <c r="A137" s="199">
        <v>134</v>
      </c>
      <c r="B137" s="200" t="s">
        <v>594</v>
      </c>
      <c r="C137" s="201" t="s">
        <v>595</v>
      </c>
      <c r="D137" s="202" t="s">
        <v>30</v>
      </c>
      <c r="E137" s="203">
        <v>37060</v>
      </c>
      <c r="F137" s="199" t="s">
        <v>20</v>
      </c>
      <c r="G137" s="202" t="s">
        <v>1231</v>
      </c>
      <c r="H137" s="252">
        <v>17.916666666666668</v>
      </c>
      <c r="I137" s="201" t="s">
        <v>22</v>
      </c>
      <c r="J137" s="203">
        <v>43616</v>
      </c>
      <c r="K137" s="202" t="str">
        <f t="shared" si="4"/>
        <v>17Years 11Months</v>
      </c>
      <c r="L137" s="187"/>
      <c r="M137" s="246">
        <f t="shared" si="8"/>
        <v>215</v>
      </c>
      <c r="N137" s="245">
        <f t="shared" si="7"/>
        <v>17.916666666666668</v>
      </c>
    </row>
    <row r="138" spans="1:14">
      <c r="A138" s="199">
        <v>135</v>
      </c>
      <c r="B138" s="200" t="s">
        <v>598</v>
      </c>
      <c r="C138" s="201" t="s">
        <v>599</v>
      </c>
      <c r="D138" s="202" t="s">
        <v>1232</v>
      </c>
      <c r="E138" s="203">
        <v>37883</v>
      </c>
      <c r="F138" s="199" t="s">
        <v>20</v>
      </c>
      <c r="G138" s="202" t="s">
        <v>1231</v>
      </c>
      <c r="H138" s="252">
        <v>15.666666666666666</v>
      </c>
      <c r="I138" s="201" t="s">
        <v>22</v>
      </c>
      <c r="J138" s="203">
        <v>43616</v>
      </c>
      <c r="K138" s="202" t="str">
        <f t="shared" si="4"/>
        <v>15Years 8Months</v>
      </c>
      <c r="L138" s="187"/>
      <c r="M138" s="246">
        <f t="shared" si="8"/>
        <v>188</v>
      </c>
      <c r="N138" s="245">
        <f t="shared" si="7"/>
        <v>15.666666666666666</v>
      </c>
    </row>
    <row r="139" spans="1:14">
      <c r="A139" s="199">
        <v>136</v>
      </c>
      <c r="B139" s="200" t="s">
        <v>1233</v>
      </c>
      <c r="C139" s="201" t="s">
        <v>593</v>
      </c>
      <c r="D139" s="202" t="s">
        <v>30</v>
      </c>
      <c r="E139" s="203">
        <v>39246</v>
      </c>
      <c r="F139" s="199" t="s">
        <v>20</v>
      </c>
      <c r="G139" s="202" t="s">
        <v>1231</v>
      </c>
      <c r="H139" s="252">
        <v>11.916666666666666</v>
      </c>
      <c r="I139" s="201" t="s">
        <v>22</v>
      </c>
      <c r="J139" s="203">
        <v>43616</v>
      </c>
      <c r="K139" s="202" t="str">
        <f t="shared" si="4"/>
        <v>11Years 11Months</v>
      </c>
      <c r="L139" s="187"/>
      <c r="M139" s="246">
        <f t="shared" si="8"/>
        <v>143</v>
      </c>
      <c r="N139" s="245">
        <f t="shared" si="7"/>
        <v>11.916666666666666</v>
      </c>
    </row>
    <row r="140" spans="1:14">
      <c r="A140" s="199">
        <v>137</v>
      </c>
      <c r="B140" s="200" t="s">
        <v>596</v>
      </c>
      <c r="C140" s="201" t="s">
        <v>597</v>
      </c>
      <c r="D140" s="202" t="s">
        <v>30</v>
      </c>
      <c r="E140" s="203">
        <v>39421</v>
      </c>
      <c r="F140" s="199" t="s">
        <v>20</v>
      </c>
      <c r="G140" s="202" t="s">
        <v>1231</v>
      </c>
      <c r="H140" s="252">
        <v>11.416666666666666</v>
      </c>
      <c r="I140" s="201" t="s">
        <v>22</v>
      </c>
      <c r="J140" s="203">
        <v>43616</v>
      </c>
      <c r="K140" s="202" t="str">
        <f t="shared" si="4"/>
        <v>11Years 5Months</v>
      </c>
      <c r="L140" s="187"/>
      <c r="M140" s="246">
        <f t="shared" si="8"/>
        <v>137</v>
      </c>
      <c r="N140" s="245">
        <f t="shared" si="7"/>
        <v>11.416666666666666</v>
      </c>
    </row>
    <row r="141" spans="1:14">
      <c r="A141" s="199">
        <v>138</v>
      </c>
      <c r="B141" s="200" t="s">
        <v>589</v>
      </c>
      <c r="C141" s="201" t="s">
        <v>590</v>
      </c>
      <c r="D141" s="202" t="s">
        <v>30</v>
      </c>
      <c r="E141" s="203">
        <v>39601</v>
      </c>
      <c r="F141" s="199" t="s">
        <v>20</v>
      </c>
      <c r="G141" s="202" t="s">
        <v>1231</v>
      </c>
      <c r="H141" s="252">
        <v>10.916666666666666</v>
      </c>
      <c r="I141" s="201" t="s">
        <v>22</v>
      </c>
      <c r="J141" s="203">
        <v>43616</v>
      </c>
      <c r="K141" s="202" t="str">
        <f t="shared" si="4"/>
        <v>10Years 11Months</v>
      </c>
      <c r="L141" s="187"/>
      <c r="M141" s="246">
        <f t="shared" si="8"/>
        <v>131</v>
      </c>
      <c r="N141" s="245">
        <f t="shared" si="7"/>
        <v>10.916666666666666</v>
      </c>
    </row>
    <row r="142" spans="1:14">
      <c r="A142" s="199">
        <v>139</v>
      </c>
      <c r="B142" s="200" t="s">
        <v>353</v>
      </c>
      <c r="C142" s="201" t="s">
        <v>354</v>
      </c>
      <c r="D142" s="202" t="s">
        <v>30</v>
      </c>
      <c r="E142" s="203">
        <v>39975</v>
      </c>
      <c r="F142" s="199" t="s">
        <v>20</v>
      </c>
      <c r="G142" s="202" t="s">
        <v>1231</v>
      </c>
      <c r="H142" s="252">
        <v>9.9166666666666661</v>
      </c>
      <c r="I142" s="201" t="s">
        <v>22</v>
      </c>
      <c r="J142" s="203">
        <v>43616</v>
      </c>
      <c r="K142" s="202" t="str">
        <f t="shared" si="4"/>
        <v>9Years 11Months</v>
      </c>
      <c r="M142" s="246">
        <f t="shared" si="8"/>
        <v>119</v>
      </c>
      <c r="N142" s="245">
        <f t="shared" si="7"/>
        <v>9.9166666666666661</v>
      </c>
    </row>
    <row r="143" spans="1:14">
      <c r="A143" s="199">
        <v>140</v>
      </c>
      <c r="B143" s="200" t="s">
        <v>1234</v>
      </c>
      <c r="C143" s="201" t="s">
        <v>605</v>
      </c>
      <c r="D143" s="202" t="s">
        <v>30</v>
      </c>
      <c r="E143" s="203">
        <v>39975</v>
      </c>
      <c r="F143" s="199" t="s">
        <v>20</v>
      </c>
      <c r="G143" s="202" t="s">
        <v>1231</v>
      </c>
      <c r="H143" s="252">
        <v>9.9166666666666661</v>
      </c>
      <c r="I143" s="201" t="s">
        <v>22</v>
      </c>
      <c r="J143" s="203">
        <v>43616</v>
      </c>
      <c r="K143" s="202" t="str">
        <f t="shared" si="4"/>
        <v>9Years 11Months</v>
      </c>
      <c r="L143" s="187"/>
      <c r="M143" s="246">
        <f t="shared" si="8"/>
        <v>119</v>
      </c>
      <c r="N143" s="245">
        <f t="shared" si="7"/>
        <v>9.9166666666666661</v>
      </c>
    </row>
    <row r="144" spans="1:14">
      <c r="A144" s="199">
        <v>141</v>
      </c>
      <c r="B144" s="200" t="s">
        <v>1235</v>
      </c>
      <c r="C144" s="201" t="s">
        <v>358</v>
      </c>
      <c r="D144" s="202" t="s">
        <v>30</v>
      </c>
      <c r="E144" s="203">
        <v>40725</v>
      </c>
      <c r="F144" s="199" t="s">
        <v>20</v>
      </c>
      <c r="G144" s="202" t="s">
        <v>1231</v>
      </c>
      <c r="H144" s="252">
        <v>7.833333333333333</v>
      </c>
      <c r="I144" s="201" t="s">
        <v>22</v>
      </c>
      <c r="J144" s="203">
        <v>43616</v>
      </c>
      <c r="K144" s="202" t="str">
        <f t="shared" si="4"/>
        <v>7Years 10Months</v>
      </c>
      <c r="M144" s="246">
        <f t="shared" si="8"/>
        <v>94</v>
      </c>
      <c r="N144" s="245">
        <f t="shared" si="7"/>
        <v>7.833333333333333</v>
      </c>
    </row>
    <row r="145" spans="1:14">
      <c r="A145" s="199">
        <v>142</v>
      </c>
      <c r="B145" s="200" t="s">
        <v>355</v>
      </c>
      <c r="C145" s="201" t="s">
        <v>356</v>
      </c>
      <c r="D145" s="202" t="s">
        <v>30</v>
      </c>
      <c r="E145" s="203">
        <v>40709</v>
      </c>
      <c r="F145" s="199" t="s">
        <v>20</v>
      </c>
      <c r="G145" s="202" t="s">
        <v>1231</v>
      </c>
      <c r="H145" s="252">
        <v>7.916666666666667</v>
      </c>
      <c r="I145" s="201" t="s">
        <v>22</v>
      </c>
      <c r="J145" s="203">
        <v>43616</v>
      </c>
      <c r="K145" s="202" t="str">
        <f t="shared" si="4"/>
        <v>7Years 11Months</v>
      </c>
      <c r="M145" s="246">
        <f t="shared" si="8"/>
        <v>95</v>
      </c>
      <c r="N145" s="245">
        <f t="shared" si="7"/>
        <v>7.916666666666667</v>
      </c>
    </row>
    <row r="146" spans="1:14">
      <c r="A146" s="199">
        <v>143</v>
      </c>
      <c r="B146" s="200" t="s">
        <v>1236</v>
      </c>
      <c r="C146" s="201" t="s">
        <v>607</v>
      </c>
      <c r="D146" s="202" t="s">
        <v>30</v>
      </c>
      <c r="E146" s="203">
        <v>41092</v>
      </c>
      <c r="F146" s="199" t="s">
        <v>20</v>
      </c>
      <c r="G146" s="202" t="s">
        <v>1231</v>
      </c>
      <c r="H146" s="252">
        <v>6.833333333333333</v>
      </c>
      <c r="I146" s="203">
        <v>43617</v>
      </c>
      <c r="J146" s="203">
        <v>43616</v>
      </c>
      <c r="K146" s="202" t="str">
        <f t="shared" si="4"/>
        <v>6Years 10Months</v>
      </c>
      <c r="L146" s="187"/>
      <c r="M146" s="246">
        <f t="shared" si="8"/>
        <v>82</v>
      </c>
      <c r="N146" s="245">
        <f t="shared" si="7"/>
        <v>6.833333333333333</v>
      </c>
    </row>
    <row r="147" spans="1:14">
      <c r="A147" s="199">
        <v>144</v>
      </c>
      <c r="B147" s="200" t="s">
        <v>360</v>
      </c>
      <c r="C147" s="201" t="s">
        <v>361</v>
      </c>
      <c r="D147" s="202" t="s">
        <v>30</v>
      </c>
      <c r="E147" s="203">
        <v>41214</v>
      </c>
      <c r="F147" s="199" t="s">
        <v>20</v>
      </c>
      <c r="G147" s="202" t="s">
        <v>1231</v>
      </c>
      <c r="H147" s="252">
        <v>6.5</v>
      </c>
      <c r="I147" s="201" t="s">
        <v>22</v>
      </c>
      <c r="J147" s="203">
        <v>43616</v>
      </c>
      <c r="K147" s="202" t="str">
        <f t="shared" si="4"/>
        <v>6Years 6Months</v>
      </c>
      <c r="M147" s="246">
        <f t="shared" si="8"/>
        <v>78</v>
      </c>
      <c r="N147" s="245">
        <f t="shared" si="7"/>
        <v>6.5</v>
      </c>
    </row>
    <row r="148" spans="1:14">
      <c r="A148" s="199">
        <v>145</v>
      </c>
      <c r="B148" s="200" t="s">
        <v>363</v>
      </c>
      <c r="C148" s="201" t="s">
        <v>364</v>
      </c>
      <c r="D148" s="202" t="s">
        <v>30</v>
      </c>
      <c r="E148" s="203">
        <v>41435</v>
      </c>
      <c r="F148" s="199" t="s">
        <v>20</v>
      </c>
      <c r="G148" s="202" t="s">
        <v>1231</v>
      </c>
      <c r="H148" s="252">
        <v>5.916666666666667</v>
      </c>
      <c r="I148" s="201" t="s">
        <v>22</v>
      </c>
      <c r="J148" s="203">
        <v>43616</v>
      </c>
      <c r="K148" s="202" t="str">
        <f t="shared" si="4"/>
        <v>5Years 11Months</v>
      </c>
      <c r="M148" s="246">
        <f t="shared" si="8"/>
        <v>71</v>
      </c>
      <c r="N148" s="245">
        <f t="shared" si="7"/>
        <v>5.916666666666667</v>
      </c>
    </row>
    <row r="149" spans="1:14">
      <c r="A149" s="199">
        <v>146</v>
      </c>
      <c r="B149" s="200" t="s">
        <v>365</v>
      </c>
      <c r="C149" s="201" t="s">
        <v>366</v>
      </c>
      <c r="D149" s="202" t="s">
        <v>30</v>
      </c>
      <c r="E149" s="203">
        <v>41435</v>
      </c>
      <c r="F149" s="199" t="s">
        <v>20</v>
      </c>
      <c r="G149" s="202" t="s">
        <v>1231</v>
      </c>
      <c r="H149" s="252">
        <v>5.916666666666667</v>
      </c>
      <c r="I149" s="201" t="s">
        <v>22</v>
      </c>
      <c r="J149" s="203">
        <v>43616</v>
      </c>
      <c r="K149" s="202" t="str">
        <f t="shared" si="4"/>
        <v>5Years 11Months</v>
      </c>
      <c r="M149" s="246">
        <f t="shared" si="8"/>
        <v>71</v>
      </c>
      <c r="N149" s="245">
        <f t="shared" si="7"/>
        <v>5.916666666666667</v>
      </c>
    </row>
    <row r="150" spans="1:14">
      <c r="A150" s="199">
        <v>147</v>
      </c>
      <c r="B150" s="200" t="s">
        <v>1237</v>
      </c>
      <c r="C150" s="201" t="s">
        <v>368</v>
      </c>
      <c r="D150" s="202" t="s">
        <v>30</v>
      </c>
      <c r="E150" s="203">
        <v>41802</v>
      </c>
      <c r="F150" s="199" t="s">
        <v>20</v>
      </c>
      <c r="G150" s="202" t="s">
        <v>1231</v>
      </c>
      <c r="H150" s="252">
        <v>4.916666666666667</v>
      </c>
      <c r="I150" s="201" t="s">
        <v>22</v>
      </c>
      <c r="J150" s="203">
        <v>43616</v>
      </c>
      <c r="K150" s="202" t="str">
        <f t="shared" si="4"/>
        <v>4Years 11Months</v>
      </c>
      <c r="M150" s="246">
        <f t="shared" si="8"/>
        <v>59</v>
      </c>
      <c r="N150" s="245">
        <f t="shared" si="7"/>
        <v>4.916666666666667</v>
      </c>
    </row>
    <row r="151" spans="1:14">
      <c r="A151" s="199">
        <v>148</v>
      </c>
      <c r="B151" s="200" t="s">
        <v>613</v>
      </c>
      <c r="C151" s="201" t="s">
        <v>1238</v>
      </c>
      <c r="D151" s="202" t="s">
        <v>30</v>
      </c>
      <c r="E151" s="203">
        <v>37448</v>
      </c>
      <c r="F151" s="199" t="s">
        <v>20</v>
      </c>
      <c r="G151" s="202" t="s">
        <v>1239</v>
      </c>
      <c r="H151" s="252">
        <v>16.833333333333332</v>
      </c>
      <c r="I151" s="201" t="s">
        <v>22</v>
      </c>
      <c r="J151" s="203">
        <v>43616</v>
      </c>
      <c r="K151" s="202" t="str">
        <f t="shared" si="4"/>
        <v>16Years 10Months</v>
      </c>
      <c r="L151" s="187"/>
      <c r="M151" s="246">
        <f t="shared" si="8"/>
        <v>202</v>
      </c>
      <c r="N151" s="245">
        <f t="shared" si="7"/>
        <v>16.833333333333332</v>
      </c>
    </row>
    <row r="152" spans="1:14">
      <c r="A152" s="199">
        <v>149</v>
      </c>
      <c r="B152" s="200" t="s">
        <v>382</v>
      </c>
      <c r="C152" s="201" t="s">
        <v>383</v>
      </c>
      <c r="D152" s="202" t="s">
        <v>30</v>
      </c>
      <c r="E152" s="203">
        <v>39246</v>
      </c>
      <c r="F152" s="199" t="s">
        <v>20</v>
      </c>
      <c r="G152" s="202" t="s">
        <v>1239</v>
      </c>
      <c r="H152" s="252">
        <v>11.916666666666666</v>
      </c>
      <c r="I152" s="201" t="s">
        <v>22</v>
      </c>
      <c r="J152" s="203">
        <v>43616</v>
      </c>
      <c r="K152" s="202" t="str">
        <f t="shared" si="4"/>
        <v>11Years 11Months</v>
      </c>
      <c r="M152" s="246">
        <f t="shared" si="8"/>
        <v>143</v>
      </c>
      <c r="N152" s="245">
        <f t="shared" si="7"/>
        <v>11.916666666666666</v>
      </c>
    </row>
    <row r="153" spans="1:14">
      <c r="A153" s="199">
        <v>150</v>
      </c>
      <c r="B153" s="200" t="s">
        <v>351</v>
      </c>
      <c r="C153" s="201" t="s">
        <v>352</v>
      </c>
      <c r="D153" s="202" t="s">
        <v>30</v>
      </c>
      <c r="E153" s="203">
        <v>38516</v>
      </c>
      <c r="F153" s="199" t="s">
        <v>20</v>
      </c>
      <c r="G153" s="202" t="s">
        <v>1239</v>
      </c>
      <c r="H153" s="252">
        <v>13.916666666666666</v>
      </c>
      <c r="I153" s="201" t="s">
        <v>22</v>
      </c>
      <c r="J153" s="203">
        <v>43616</v>
      </c>
      <c r="K153" s="202" t="str">
        <f t="shared" si="4"/>
        <v>13Years 11Months</v>
      </c>
      <c r="M153" s="246">
        <f t="shared" si="8"/>
        <v>167</v>
      </c>
      <c r="N153" s="245">
        <f t="shared" si="7"/>
        <v>13.916666666666666</v>
      </c>
    </row>
    <row r="154" spans="1:14">
      <c r="A154" s="199">
        <v>151</v>
      </c>
      <c r="B154" s="200" t="s">
        <v>384</v>
      </c>
      <c r="C154" s="201" t="s">
        <v>385</v>
      </c>
      <c r="D154" s="202" t="s">
        <v>30</v>
      </c>
      <c r="E154" s="203">
        <v>40340</v>
      </c>
      <c r="F154" s="199" t="s">
        <v>20</v>
      </c>
      <c r="G154" s="202" t="s">
        <v>1239</v>
      </c>
      <c r="H154" s="252">
        <v>8.9166666666666661</v>
      </c>
      <c r="I154" s="201" t="s">
        <v>22</v>
      </c>
      <c r="J154" s="203">
        <v>43616</v>
      </c>
      <c r="K154" s="202" t="str">
        <f t="shared" si="4"/>
        <v>8Years 11Months</v>
      </c>
      <c r="M154" s="246">
        <f t="shared" si="8"/>
        <v>107</v>
      </c>
      <c r="N154" s="245">
        <f t="shared" si="7"/>
        <v>8.9166666666666661</v>
      </c>
    </row>
    <row r="155" spans="1:14">
      <c r="A155" s="199">
        <v>152</v>
      </c>
      <c r="B155" s="200" t="s">
        <v>386</v>
      </c>
      <c r="C155" s="201" t="s">
        <v>387</v>
      </c>
      <c r="D155" s="202" t="s">
        <v>30</v>
      </c>
      <c r="E155" s="203">
        <v>40709</v>
      </c>
      <c r="F155" s="199" t="s">
        <v>20</v>
      </c>
      <c r="G155" s="202" t="s">
        <v>1239</v>
      </c>
      <c r="H155" s="252">
        <v>7.916666666666667</v>
      </c>
      <c r="I155" s="201" t="s">
        <v>22</v>
      </c>
      <c r="J155" s="203">
        <v>43616</v>
      </c>
      <c r="K155" s="202" t="str">
        <f t="shared" si="4"/>
        <v>7Years 11Months</v>
      </c>
      <c r="M155" s="246">
        <f t="shared" si="8"/>
        <v>95</v>
      </c>
      <c r="N155" s="245">
        <f t="shared" si="7"/>
        <v>7.916666666666667</v>
      </c>
    </row>
    <row r="156" spans="1:14">
      <c r="A156" s="199">
        <v>153</v>
      </c>
      <c r="B156" s="200" t="s">
        <v>388</v>
      </c>
      <c r="C156" s="201" t="s">
        <v>389</v>
      </c>
      <c r="D156" s="202" t="s">
        <v>30</v>
      </c>
      <c r="E156" s="203">
        <v>40709</v>
      </c>
      <c r="F156" s="199" t="s">
        <v>20</v>
      </c>
      <c r="G156" s="202" t="s">
        <v>1239</v>
      </c>
      <c r="H156" s="252">
        <v>7.916666666666667</v>
      </c>
      <c r="I156" s="201" t="s">
        <v>22</v>
      </c>
      <c r="J156" s="203">
        <v>43616</v>
      </c>
      <c r="K156" s="202" t="str">
        <f t="shared" si="4"/>
        <v>7Years 11Months</v>
      </c>
      <c r="M156" s="246">
        <f t="shared" si="8"/>
        <v>95</v>
      </c>
      <c r="N156" s="245">
        <f t="shared" si="7"/>
        <v>7.916666666666667</v>
      </c>
    </row>
    <row r="157" spans="1:14">
      <c r="A157" s="199">
        <v>154</v>
      </c>
      <c r="B157" s="200" t="s">
        <v>390</v>
      </c>
      <c r="C157" s="201" t="s">
        <v>391</v>
      </c>
      <c r="D157" s="202" t="s">
        <v>30</v>
      </c>
      <c r="E157" s="203">
        <v>42531</v>
      </c>
      <c r="F157" s="199" t="s">
        <v>20</v>
      </c>
      <c r="G157" s="202" t="s">
        <v>1239</v>
      </c>
      <c r="H157" s="252">
        <v>2.9166666666666665</v>
      </c>
      <c r="I157" s="201" t="s">
        <v>22</v>
      </c>
      <c r="J157" s="203">
        <v>43616</v>
      </c>
      <c r="K157" s="202" t="str">
        <f t="shared" si="4"/>
        <v>2Years 11Months</v>
      </c>
      <c r="M157" s="246">
        <f t="shared" si="8"/>
        <v>35</v>
      </c>
      <c r="N157" s="245">
        <f t="shared" si="7"/>
        <v>2.9166666666666665</v>
      </c>
    </row>
    <row r="158" spans="1:14">
      <c r="A158" s="199">
        <v>155</v>
      </c>
      <c r="B158" s="200" t="s">
        <v>392</v>
      </c>
      <c r="C158" s="201" t="s">
        <v>393</v>
      </c>
      <c r="D158" s="202" t="s">
        <v>30</v>
      </c>
      <c r="E158" s="218">
        <v>43262</v>
      </c>
      <c r="F158" s="199" t="s">
        <v>20</v>
      </c>
      <c r="G158" s="202" t="s">
        <v>1239</v>
      </c>
      <c r="H158" s="252">
        <v>0.91666666666666663</v>
      </c>
      <c r="I158" s="201" t="s">
        <v>22</v>
      </c>
      <c r="J158" s="203">
        <v>43616</v>
      </c>
      <c r="K158" s="202" t="str">
        <f t="shared" si="4"/>
        <v>0Years 11Months</v>
      </c>
      <c r="M158" s="246">
        <f t="shared" si="8"/>
        <v>11</v>
      </c>
      <c r="N158" s="245">
        <f t="shared" si="7"/>
        <v>0.91666666666666663</v>
      </c>
    </row>
    <row r="159" spans="1:14">
      <c r="A159" s="199">
        <v>156</v>
      </c>
      <c r="B159" s="200" t="s">
        <v>609</v>
      </c>
      <c r="C159" s="201" t="s">
        <v>610</v>
      </c>
      <c r="D159" s="202" t="s">
        <v>30</v>
      </c>
      <c r="E159" s="203">
        <v>41435</v>
      </c>
      <c r="F159" s="199" t="s">
        <v>20</v>
      </c>
      <c r="G159" s="202" t="s">
        <v>1239</v>
      </c>
      <c r="H159" s="252">
        <v>5.916666666666667</v>
      </c>
      <c r="I159" s="201" t="s">
        <v>22</v>
      </c>
      <c r="J159" s="203">
        <v>43616</v>
      </c>
      <c r="K159" s="202" t="str">
        <f t="shared" si="4"/>
        <v>5Years 11Months</v>
      </c>
      <c r="L159" s="187"/>
      <c r="M159" s="246">
        <f t="shared" si="8"/>
        <v>71</v>
      </c>
      <c r="N159" s="245">
        <f t="shared" si="7"/>
        <v>5.916666666666667</v>
      </c>
    </row>
    <row r="160" spans="1:14">
      <c r="A160" s="199">
        <v>157</v>
      </c>
      <c r="B160" s="200" t="s">
        <v>611</v>
      </c>
      <c r="C160" s="201" t="s">
        <v>612</v>
      </c>
      <c r="D160" s="202" t="s">
        <v>30</v>
      </c>
      <c r="E160" s="203">
        <v>40014</v>
      </c>
      <c r="F160" s="199" t="s">
        <v>20</v>
      </c>
      <c r="G160" s="202" t="s">
        <v>1239</v>
      </c>
      <c r="H160" s="252">
        <v>9.8333333333333339</v>
      </c>
      <c r="I160" s="201" t="s">
        <v>22</v>
      </c>
      <c r="J160" s="203">
        <v>43616</v>
      </c>
      <c r="K160" s="202" t="str">
        <f t="shared" si="4"/>
        <v>9Years 10Months</v>
      </c>
      <c r="L160" s="187"/>
      <c r="M160" s="246">
        <f t="shared" si="8"/>
        <v>118</v>
      </c>
      <c r="N160" s="245">
        <f t="shared" si="7"/>
        <v>9.8333333333333339</v>
      </c>
    </row>
    <row r="161" spans="1:14">
      <c r="A161" s="199">
        <v>158</v>
      </c>
      <c r="B161" s="200" t="s">
        <v>614</v>
      </c>
      <c r="C161" s="201" t="s">
        <v>142</v>
      </c>
      <c r="D161" s="202" t="s">
        <v>30</v>
      </c>
      <c r="E161" s="203">
        <v>42167</v>
      </c>
      <c r="F161" s="199" t="s">
        <v>20</v>
      </c>
      <c r="G161" s="202" t="s">
        <v>1239</v>
      </c>
      <c r="H161" s="252">
        <v>3.9166666666666665</v>
      </c>
      <c r="I161" s="201" t="s">
        <v>22</v>
      </c>
      <c r="J161" s="203">
        <v>43616</v>
      </c>
      <c r="K161" s="202" t="str">
        <f t="shared" si="4"/>
        <v>3Years 11Months</v>
      </c>
      <c r="L161" s="187"/>
      <c r="M161" s="246">
        <f t="shared" si="8"/>
        <v>47</v>
      </c>
      <c r="N161" s="245">
        <f t="shared" si="7"/>
        <v>3.9166666666666665</v>
      </c>
    </row>
    <row r="162" spans="1:14">
      <c r="A162" s="199">
        <v>159</v>
      </c>
      <c r="B162" s="200" t="s">
        <v>399</v>
      </c>
      <c r="C162" s="201" t="s">
        <v>400</v>
      </c>
      <c r="D162" s="202" t="s">
        <v>1193</v>
      </c>
      <c r="E162" s="203">
        <v>34936</v>
      </c>
      <c r="F162" s="199" t="s">
        <v>20</v>
      </c>
      <c r="G162" s="202" t="s">
        <v>401</v>
      </c>
      <c r="H162" s="252">
        <v>23.75</v>
      </c>
      <c r="I162" s="201" t="s">
        <v>22</v>
      </c>
      <c r="J162" s="203">
        <v>43616</v>
      </c>
      <c r="K162" s="202" t="str">
        <f t="shared" si="4"/>
        <v>23Years 9Months</v>
      </c>
      <c r="M162" s="246">
        <f t="shared" si="8"/>
        <v>285</v>
      </c>
      <c r="N162" s="245">
        <f t="shared" si="7"/>
        <v>23.75</v>
      </c>
    </row>
    <row r="163" spans="1:14">
      <c r="A163" s="199">
        <v>160</v>
      </c>
      <c r="B163" s="200" t="s">
        <v>403</v>
      </c>
      <c r="C163" s="201" t="s">
        <v>404</v>
      </c>
      <c r="D163" s="202" t="s">
        <v>65</v>
      </c>
      <c r="E163" s="203">
        <v>35597</v>
      </c>
      <c r="F163" s="199" t="s">
        <v>20</v>
      </c>
      <c r="G163" s="202" t="s">
        <v>401</v>
      </c>
      <c r="H163" s="252">
        <v>21.916666666666668</v>
      </c>
      <c r="I163" s="201" t="s">
        <v>22</v>
      </c>
      <c r="J163" s="203">
        <v>43616</v>
      </c>
      <c r="K163" s="202" t="str">
        <f t="shared" si="4"/>
        <v>21Years 11Months</v>
      </c>
      <c r="M163" s="246">
        <f t="shared" si="8"/>
        <v>263</v>
      </c>
      <c r="N163" s="245">
        <f t="shared" si="7"/>
        <v>21.916666666666668</v>
      </c>
    </row>
    <row r="164" spans="1:14">
      <c r="A164" s="199">
        <v>161</v>
      </c>
      <c r="B164" s="200" t="s">
        <v>405</v>
      </c>
      <c r="C164" s="201" t="s">
        <v>406</v>
      </c>
      <c r="D164" s="202" t="s">
        <v>30</v>
      </c>
      <c r="E164" s="203">
        <v>35597</v>
      </c>
      <c r="F164" s="199" t="s">
        <v>20</v>
      </c>
      <c r="G164" s="202" t="s">
        <v>401</v>
      </c>
      <c r="H164" s="252">
        <v>21.916666666666668</v>
      </c>
      <c r="I164" s="201" t="s">
        <v>22</v>
      </c>
      <c r="J164" s="203">
        <v>43616</v>
      </c>
      <c r="K164" s="202" t="str">
        <f t="shared" si="4"/>
        <v>21Years 11Months</v>
      </c>
      <c r="M164" s="246">
        <f t="shared" si="8"/>
        <v>263</v>
      </c>
      <c r="N164" s="245">
        <f t="shared" si="7"/>
        <v>21.916666666666668</v>
      </c>
    </row>
    <row r="165" spans="1:14">
      <c r="A165" s="199">
        <v>162</v>
      </c>
      <c r="B165" s="200" t="s">
        <v>407</v>
      </c>
      <c r="C165" s="201" t="s">
        <v>408</v>
      </c>
      <c r="D165" s="202" t="s">
        <v>30</v>
      </c>
      <c r="E165" s="203">
        <v>37956</v>
      </c>
      <c r="F165" s="199" t="s">
        <v>20</v>
      </c>
      <c r="G165" s="202" t="s">
        <v>401</v>
      </c>
      <c r="H165" s="252">
        <v>15.416666666666666</v>
      </c>
      <c r="I165" s="201" t="s">
        <v>22</v>
      </c>
      <c r="J165" s="203">
        <v>43616</v>
      </c>
      <c r="K165" s="202" t="str">
        <f t="shared" si="4"/>
        <v>15Years 5Months</v>
      </c>
      <c r="M165" s="246">
        <f t="shared" si="8"/>
        <v>185</v>
      </c>
      <c r="N165" s="245">
        <f t="shared" si="7"/>
        <v>15.416666666666666</v>
      </c>
    </row>
    <row r="166" spans="1:14">
      <c r="A166" s="199">
        <v>163</v>
      </c>
      <c r="B166" s="200" t="s">
        <v>410</v>
      </c>
      <c r="C166" s="201" t="s">
        <v>411</v>
      </c>
      <c r="D166" s="202" t="s">
        <v>65</v>
      </c>
      <c r="E166" s="203">
        <v>38154</v>
      </c>
      <c r="F166" s="199" t="s">
        <v>20</v>
      </c>
      <c r="G166" s="202" t="s">
        <v>401</v>
      </c>
      <c r="H166" s="252">
        <v>14.916666666666666</v>
      </c>
      <c r="I166" s="201" t="s">
        <v>22</v>
      </c>
      <c r="J166" s="203">
        <v>43616</v>
      </c>
      <c r="K166" s="202" t="str">
        <f t="shared" si="4"/>
        <v>14Years 11Months</v>
      </c>
      <c r="M166" s="246">
        <f t="shared" si="8"/>
        <v>179</v>
      </c>
      <c r="N166" s="245">
        <f t="shared" si="7"/>
        <v>14.916666666666666</v>
      </c>
    </row>
    <row r="167" spans="1:14">
      <c r="A167" s="199">
        <v>164</v>
      </c>
      <c r="B167" s="200" t="s">
        <v>412</v>
      </c>
      <c r="C167" s="201" t="s">
        <v>413</v>
      </c>
      <c r="D167" s="202" t="s">
        <v>30</v>
      </c>
      <c r="E167" s="203">
        <v>42167</v>
      </c>
      <c r="F167" s="199" t="s">
        <v>20</v>
      </c>
      <c r="G167" s="202" t="s">
        <v>401</v>
      </c>
      <c r="H167" s="252">
        <v>3.9166666666666665</v>
      </c>
      <c r="I167" s="201" t="s">
        <v>22</v>
      </c>
      <c r="J167" s="203">
        <v>43616</v>
      </c>
      <c r="K167" s="202" t="str">
        <f t="shared" si="4"/>
        <v>3Years 11Months</v>
      </c>
      <c r="M167" s="246">
        <f t="shared" si="8"/>
        <v>47</v>
      </c>
      <c r="N167" s="245">
        <f t="shared" si="7"/>
        <v>3.9166666666666665</v>
      </c>
    </row>
    <row r="168" spans="1:14">
      <c r="A168" s="199">
        <v>165</v>
      </c>
      <c r="B168" s="200" t="s">
        <v>615</v>
      </c>
      <c r="C168" s="201" t="s">
        <v>616</v>
      </c>
      <c r="D168" s="202" t="s">
        <v>30</v>
      </c>
      <c r="E168" s="203">
        <v>40340</v>
      </c>
      <c r="F168" s="199" t="s">
        <v>20</v>
      </c>
      <c r="G168" s="202" t="s">
        <v>401</v>
      </c>
      <c r="H168" s="252">
        <v>8.9166666666666661</v>
      </c>
      <c r="I168" s="201" t="s">
        <v>22</v>
      </c>
      <c r="J168" s="203">
        <v>43616</v>
      </c>
      <c r="K168" s="202" t="str">
        <f t="shared" si="4"/>
        <v>8Years 11Months</v>
      </c>
      <c r="L168" s="187"/>
      <c r="M168" s="246">
        <f t="shared" si="8"/>
        <v>107</v>
      </c>
      <c r="N168" s="245">
        <f t="shared" si="7"/>
        <v>8.9166666666666661</v>
      </c>
    </row>
    <row r="169" spans="1:14">
      <c r="A169" s="199">
        <v>166</v>
      </c>
      <c r="B169" s="200" t="s">
        <v>619</v>
      </c>
      <c r="C169" s="201" t="s">
        <v>620</v>
      </c>
      <c r="D169" s="202" t="s">
        <v>30</v>
      </c>
      <c r="E169" s="203">
        <v>38880</v>
      </c>
      <c r="F169" s="199" t="s">
        <v>20</v>
      </c>
      <c r="G169" s="202" t="s">
        <v>621</v>
      </c>
      <c r="H169" s="252">
        <v>12.916666666666666</v>
      </c>
      <c r="I169" s="201" t="s">
        <v>22</v>
      </c>
      <c r="J169" s="203">
        <v>43616</v>
      </c>
      <c r="K169" s="202" t="str">
        <f t="shared" si="4"/>
        <v>12Years 11Months</v>
      </c>
      <c r="L169" s="187"/>
      <c r="M169" s="246">
        <f t="shared" si="8"/>
        <v>155</v>
      </c>
      <c r="N169" s="245">
        <f t="shared" si="7"/>
        <v>12.916666666666666</v>
      </c>
    </row>
    <row r="170" spans="1:14">
      <c r="A170" s="199">
        <v>167</v>
      </c>
      <c r="B170" s="200" t="s">
        <v>627</v>
      </c>
      <c r="C170" s="201" t="s">
        <v>628</v>
      </c>
      <c r="D170" s="202" t="s">
        <v>30</v>
      </c>
      <c r="E170" s="203">
        <v>42531</v>
      </c>
      <c r="F170" s="199" t="s">
        <v>20</v>
      </c>
      <c r="G170" s="202" t="s">
        <v>621</v>
      </c>
      <c r="H170" s="252">
        <v>2.5</v>
      </c>
      <c r="I170" s="203">
        <v>43469</v>
      </c>
      <c r="J170" s="203">
        <v>43469</v>
      </c>
      <c r="K170" s="202" t="str">
        <f t="shared" si="4"/>
        <v>2Years 6Months</v>
      </c>
      <c r="L170" s="187"/>
      <c r="M170" s="246">
        <f t="shared" si="8"/>
        <v>30</v>
      </c>
      <c r="N170" s="245">
        <f t="shared" si="7"/>
        <v>2.5</v>
      </c>
    </row>
    <row r="171" spans="1:14">
      <c r="A171" s="199">
        <v>168</v>
      </c>
      <c r="B171" s="200" t="s">
        <v>629</v>
      </c>
      <c r="C171" s="201" t="s">
        <v>630</v>
      </c>
      <c r="D171" s="202" t="s">
        <v>30</v>
      </c>
      <c r="E171" s="203">
        <v>42461</v>
      </c>
      <c r="F171" s="199" t="s">
        <v>20</v>
      </c>
      <c r="G171" s="202" t="s">
        <v>631</v>
      </c>
      <c r="H171" s="252">
        <v>3.0833333333333335</v>
      </c>
      <c r="I171" s="201" t="s">
        <v>22</v>
      </c>
      <c r="J171" s="203">
        <v>43616</v>
      </c>
      <c r="K171" s="202" t="str">
        <f t="shared" si="4"/>
        <v>3Years 1Months</v>
      </c>
      <c r="L171" s="187"/>
      <c r="M171" s="246">
        <f t="shared" si="8"/>
        <v>37</v>
      </c>
      <c r="N171" s="245">
        <f t="shared" si="7"/>
        <v>3.0833333333333335</v>
      </c>
    </row>
    <row r="172" spans="1:14">
      <c r="A172" s="199">
        <v>169</v>
      </c>
      <c r="B172" s="200" t="s">
        <v>633</v>
      </c>
      <c r="C172" s="210" t="s">
        <v>634</v>
      </c>
      <c r="D172" s="202" t="s">
        <v>30</v>
      </c>
      <c r="E172" s="203">
        <v>43349</v>
      </c>
      <c r="F172" s="199" t="s">
        <v>20</v>
      </c>
      <c r="G172" s="202" t="s">
        <v>621</v>
      </c>
      <c r="H172" s="252">
        <v>0.66666666666666663</v>
      </c>
      <c r="I172" s="201" t="s">
        <v>22</v>
      </c>
      <c r="J172" s="203">
        <v>43616</v>
      </c>
      <c r="K172" s="202" t="str">
        <f t="shared" si="4"/>
        <v>0Years 8Months</v>
      </c>
      <c r="L172" s="187"/>
      <c r="M172" s="246">
        <f t="shared" si="8"/>
        <v>8</v>
      </c>
      <c r="N172" s="245">
        <f t="shared" si="7"/>
        <v>0.66666666666666663</v>
      </c>
    </row>
    <row r="173" spans="1:14">
      <c r="A173" s="199">
        <v>170</v>
      </c>
      <c r="B173" s="200" t="s">
        <v>637</v>
      </c>
      <c r="C173" s="201" t="s">
        <v>54</v>
      </c>
      <c r="D173" s="202" t="s">
        <v>30</v>
      </c>
      <c r="E173" s="203">
        <v>42531</v>
      </c>
      <c r="F173" s="199" t="s">
        <v>20</v>
      </c>
      <c r="G173" s="202" t="s">
        <v>621</v>
      </c>
      <c r="H173" s="252">
        <v>2.9166666666666665</v>
      </c>
      <c r="I173" s="201" t="s">
        <v>22</v>
      </c>
      <c r="J173" s="203">
        <v>43616</v>
      </c>
      <c r="K173" s="202" t="str">
        <f t="shared" si="4"/>
        <v>2Years 11Months</v>
      </c>
      <c r="L173" s="187"/>
      <c r="M173" s="246">
        <f t="shared" si="8"/>
        <v>35</v>
      </c>
      <c r="N173" s="245">
        <f t="shared" si="7"/>
        <v>2.9166666666666665</v>
      </c>
    </row>
    <row r="174" spans="1:14">
      <c r="A174" s="199">
        <v>171</v>
      </c>
      <c r="B174" s="200" t="s">
        <v>1241</v>
      </c>
      <c r="C174" s="201" t="s">
        <v>423</v>
      </c>
      <c r="D174" s="202" t="s">
        <v>1193</v>
      </c>
      <c r="E174" s="203">
        <v>37473</v>
      </c>
      <c r="F174" s="199" t="s">
        <v>20</v>
      </c>
      <c r="G174" s="202" t="s">
        <v>1242</v>
      </c>
      <c r="H174" s="252">
        <v>16.75</v>
      </c>
      <c r="I174" s="201" t="s">
        <v>22</v>
      </c>
      <c r="J174" s="203">
        <v>43616</v>
      </c>
      <c r="K174" s="202" t="str">
        <f t="shared" si="4"/>
        <v>16Years 9Months</v>
      </c>
      <c r="M174" s="246">
        <f t="shared" si="8"/>
        <v>201</v>
      </c>
      <c r="N174" s="245">
        <f t="shared" si="7"/>
        <v>16.75</v>
      </c>
    </row>
    <row r="175" spans="1:14">
      <c r="A175" s="199">
        <v>172</v>
      </c>
      <c r="B175" s="200" t="s">
        <v>654</v>
      </c>
      <c r="C175" s="201" t="s">
        <v>655</v>
      </c>
      <c r="D175" s="202" t="s">
        <v>65</v>
      </c>
      <c r="E175" s="203">
        <v>37784</v>
      </c>
      <c r="F175" s="199" t="s">
        <v>20</v>
      </c>
      <c r="G175" s="202" t="s">
        <v>1242</v>
      </c>
      <c r="H175" s="252">
        <v>15.916666666666666</v>
      </c>
      <c r="I175" s="201" t="s">
        <v>22</v>
      </c>
      <c r="J175" s="203">
        <v>43616</v>
      </c>
      <c r="K175" s="202" t="str">
        <f t="shared" si="4"/>
        <v>15Years 11Months</v>
      </c>
      <c r="M175" s="246">
        <f t="shared" si="8"/>
        <v>191</v>
      </c>
      <c r="N175" s="245">
        <f t="shared" si="7"/>
        <v>15.916666666666666</v>
      </c>
    </row>
    <row r="176" spans="1:14">
      <c r="A176" s="199">
        <v>173</v>
      </c>
      <c r="B176" s="200" t="s">
        <v>650</v>
      </c>
      <c r="C176" s="201" t="s">
        <v>651</v>
      </c>
      <c r="D176" s="202" t="s">
        <v>30</v>
      </c>
      <c r="E176" s="203">
        <v>38880</v>
      </c>
      <c r="F176" s="199" t="s">
        <v>20</v>
      </c>
      <c r="G176" s="202" t="s">
        <v>1242</v>
      </c>
      <c r="H176" s="252">
        <v>12.916666666666666</v>
      </c>
      <c r="I176" s="201" t="s">
        <v>22</v>
      </c>
      <c r="J176" s="203">
        <v>43616</v>
      </c>
      <c r="K176" s="202" t="str">
        <f t="shared" si="4"/>
        <v>12Years 11Months</v>
      </c>
      <c r="M176" s="246">
        <f t="shared" si="8"/>
        <v>155</v>
      </c>
      <c r="N176" s="245">
        <f t="shared" si="7"/>
        <v>12.916666666666666</v>
      </c>
    </row>
    <row r="177" spans="1:14">
      <c r="A177" s="199">
        <v>174</v>
      </c>
      <c r="B177" s="200" t="s">
        <v>426</v>
      </c>
      <c r="C177" s="201" t="s">
        <v>427</v>
      </c>
      <c r="D177" s="202" t="s">
        <v>30</v>
      </c>
      <c r="E177" s="203">
        <v>42186</v>
      </c>
      <c r="F177" s="199" t="s">
        <v>20</v>
      </c>
      <c r="G177" s="202" t="s">
        <v>1242</v>
      </c>
      <c r="H177" s="252">
        <v>3.8333333333333335</v>
      </c>
      <c r="I177" s="201" t="s">
        <v>22</v>
      </c>
      <c r="J177" s="203">
        <v>43616</v>
      </c>
      <c r="K177" s="202" t="str">
        <f t="shared" si="4"/>
        <v>3Years 10Months</v>
      </c>
      <c r="M177" s="246">
        <f t="shared" si="8"/>
        <v>46</v>
      </c>
      <c r="N177" s="245">
        <f t="shared" si="7"/>
        <v>3.8333333333333335</v>
      </c>
    </row>
    <row r="178" spans="1:14">
      <c r="A178" s="199">
        <v>175</v>
      </c>
      <c r="B178" s="200" t="s">
        <v>646</v>
      </c>
      <c r="C178" s="201" t="s">
        <v>647</v>
      </c>
      <c r="D178" s="202" t="s">
        <v>30</v>
      </c>
      <c r="E178" s="203">
        <v>40709</v>
      </c>
      <c r="F178" s="199" t="s">
        <v>20</v>
      </c>
      <c r="G178" s="202" t="s">
        <v>1242</v>
      </c>
      <c r="H178" s="252">
        <v>7.916666666666667</v>
      </c>
      <c r="I178" s="201" t="s">
        <v>22</v>
      </c>
      <c r="J178" s="203">
        <v>43616</v>
      </c>
      <c r="K178" s="202" t="str">
        <f t="shared" si="4"/>
        <v>7Years 11Months</v>
      </c>
      <c r="M178" s="246">
        <f t="shared" si="8"/>
        <v>95</v>
      </c>
      <c r="N178" s="245">
        <f t="shared" si="7"/>
        <v>7.916666666666667</v>
      </c>
    </row>
    <row r="179" spans="1:14">
      <c r="A179" s="199">
        <v>176</v>
      </c>
      <c r="B179" s="200" t="s">
        <v>648</v>
      </c>
      <c r="C179" s="201" t="s">
        <v>649</v>
      </c>
      <c r="D179" s="202" t="s">
        <v>30</v>
      </c>
      <c r="E179" s="203">
        <v>39246</v>
      </c>
      <c r="F179" s="199" t="s">
        <v>20</v>
      </c>
      <c r="G179" s="202" t="s">
        <v>1242</v>
      </c>
      <c r="H179" s="252">
        <v>11.916666666666666</v>
      </c>
      <c r="I179" s="201" t="s">
        <v>22</v>
      </c>
      <c r="J179" s="203">
        <v>43616</v>
      </c>
      <c r="K179" s="202" t="str">
        <f t="shared" si="4"/>
        <v>11Years 11Months</v>
      </c>
      <c r="M179" s="246">
        <f t="shared" si="8"/>
        <v>143</v>
      </c>
      <c r="N179" s="245">
        <f t="shared" si="7"/>
        <v>11.916666666666666</v>
      </c>
    </row>
    <row r="180" spans="1:14">
      <c r="A180" s="199">
        <v>177</v>
      </c>
      <c r="B180" s="200" t="s">
        <v>652</v>
      </c>
      <c r="C180" s="201" t="s">
        <v>653</v>
      </c>
      <c r="D180" s="202" t="s">
        <v>30</v>
      </c>
      <c r="E180" s="203">
        <v>42531</v>
      </c>
      <c r="F180" s="199" t="s">
        <v>20</v>
      </c>
      <c r="G180" s="202" t="s">
        <v>1242</v>
      </c>
      <c r="H180" s="252">
        <v>2.9166666666666665</v>
      </c>
      <c r="I180" s="201" t="s">
        <v>22</v>
      </c>
      <c r="J180" s="203">
        <v>43616</v>
      </c>
      <c r="K180" s="202" t="str">
        <f t="shared" si="4"/>
        <v>2Years 11Months</v>
      </c>
      <c r="M180" s="246">
        <f t="shared" si="8"/>
        <v>35</v>
      </c>
      <c r="N180" s="245">
        <f t="shared" si="7"/>
        <v>2.9166666666666665</v>
      </c>
    </row>
    <row r="181" spans="1:14">
      <c r="A181" s="199">
        <v>178</v>
      </c>
      <c r="B181" s="200" t="s">
        <v>656</v>
      </c>
      <c r="C181" s="201" t="s">
        <v>657</v>
      </c>
      <c r="D181" s="202" t="s">
        <v>30</v>
      </c>
      <c r="E181" s="203">
        <v>41435</v>
      </c>
      <c r="F181" s="199" t="s">
        <v>20</v>
      </c>
      <c r="G181" s="202" t="s">
        <v>1242</v>
      </c>
      <c r="H181" s="252">
        <v>5.916666666666667</v>
      </c>
      <c r="I181" s="201" t="s">
        <v>22</v>
      </c>
      <c r="J181" s="203">
        <v>43616</v>
      </c>
      <c r="K181" s="202" t="str">
        <f t="shared" si="4"/>
        <v>5Years 11Months</v>
      </c>
      <c r="M181" s="246">
        <f t="shared" si="8"/>
        <v>71</v>
      </c>
      <c r="N181" s="245">
        <f t="shared" si="7"/>
        <v>5.916666666666667</v>
      </c>
    </row>
    <row r="182" spans="1:14">
      <c r="A182" s="199">
        <v>179</v>
      </c>
      <c r="B182" s="200" t="s">
        <v>658</v>
      </c>
      <c r="C182" s="201" t="s">
        <v>659</v>
      </c>
      <c r="D182" s="202" t="s">
        <v>30</v>
      </c>
      <c r="E182" s="203">
        <v>42353</v>
      </c>
      <c r="F182" s="199" t="s">
        <v>20</v>
      </c>
      <c r="G182" s="202" t="s">
        <v>1242</v>
      </c>
      <c r="H182" s="252">
        <v>3.4166666666666665</v>
      </c>
      <c r="I182" s="201" t="s">
        <v>22</v>
      </c>
      <c r="J182" s="203">
        <v>43616</v>
      </c>
      <c r="K182" s="202" t="str">
        <f t="shared" si="4"/>
        <v>3Years 5Months</v>
      </c>
      <c r="M182" s="246">
        <f t="shared" si="8"/>
        <v>41</v>
      </c>
      <c r="N182" s="245">
        <f t="shared" si="7"/>
        <v>3.4166666666666665</v>
      </c>
    </row>
    <row r="183" spans="1:14">
      <c r="A183" s="199">
        <v>180</v>
      </c>
      <c r="B183" s="200" t="s">
        <v>660</v>
      </c>
      <c r="C183" s="201" t="s">
        <v>661</v>
      </c>
      <c r="D183" s="202" t="s">
        <v>30</v>
      </c>
      <c r="E183" s="203">
        <v>42531</v>
      </c>
      <c r="F183" s="199" t="s">
        <v>20</v>
      </c>
      <c r="G183" s="202" t="s">
        <v>1242</v>
      </c>
      <c r="H183" s="252">
        <v>2.9166666666666665</v>
      </c>
      <c r="I183" s="201" t="s">
        <v>22</v>
      </c>
      <c r="J183" s="203">
        <v>43616</v>
      </c>
      <c r="K183" s="202" t="str">
        <f t="shared" si="4"/>
        <v>2Years 11Months</v>
      </c>
      <c r="M183" s="246">
        <f t="shared" si="8"/>
        <v>35</v>
      </c>
      <c r="N183" s="245">
        <f t="shared" si="7"/>
        <v>2.9166666666666665</v>
      </c>
    </row>
    <row r="184" spans="1:14">
      <c r="A184" s="199">
        <v>181</v>
      </c>
      <c r="B184" s="200" t="s">
        <v>662</v>
      </c>
      <c r="C184" s="201" t="s">
        <v>1250</v>
      </c>
      <c r="D184" s="202" t="s">
        <v>30</v>
      </c>
      <c r="E184" s="203">
        <v>43262</v>
      </c>
      <c r="F184" s="199" t="s">
        <v>20</v>
      </c>
      <c r="G184" s="202" t="s">
        <v>1242</v>
      </c>
      <c r="H184" s="252">
        <v>0.91666666666666663</v>
      </c>
      <c r="I184" s="201" t="s">
        <v>22</v>
      </c>
      <c r="J184" s="203">
        <v>43616</v>
      </c>
      <c r="K184" s="202" t="str">
        <f t="shared" si="4"/>
        <v>0Years 11Months</v>
      </c>
      <c r="M184" s="246">
        <f t="shared" si="8"/>
        <v>11</v>
      </c>
      <c r="N184" s="245">
        <f t="shared" si="7"/>
        <v>0.91666666666666663</v>
      </c>
    </row>
    <row r="185" spans="1:14">
      <c r="A185" s="199">
        <v>182</v>
      </c>
      <c r="B185" s="214" t="s">
        <v>675</v>
      </c>
      <c r="C185" s="201" t="s">
        <v>676</v>
      </c>
      <c r="D185" s="202" t="s">
        <v>1213</v>
      </c>
      <c r="E185" s="203">
        <v>41610</v>
      </c>
      <c r="F185" s="199" t="s">
        <v>20</v>
      </c>
      <c r="G185" s="202" t="s">
        <v>1243</v>
      </c>
      <c r="H185" s="252">
        <v>4.916666666666667</v>
      </c>
      <c r="I185" s="269">
        <v>43417</v>
      </c>
      <c r="J185" s="215">
        <v>43417</v>
      </c>
      <c r="K185" s="202" t="str">
        <f t="shared" si="4"/>
        <v>4Years 11Months</v>
      </c>
      <c r="L185" s="270">
        <f>YEARFRAC(E185,J185)</f>
        <v>4.947222222222222</v>
      </c>
      <c r="M185" s="246">
        <f t="shared" si="8"/>
        <v>59</v>
      </c>
      <c r="N185" s="245">
        <f t="shared" si="7"/>
        <v>4.916666666666667</v>
      </c>
    </row>
    <row r="186" spans="1:14">
      <c r="A186" s="199">
        <v>183</v>
      </c>
      <c r="B186" s="200" t="s">
        <v>440</v>
      </c>
      <c r="C186" s="201" t="s">
        <v>441</v>
      </c>
      <c r="D186" s="202" t="s">
        <v>30</v>
      </c>
      <c r="E186" s="203">
        <v>42167</v>
      </c>
      <c r="F186" s="199" t="s">
        <v>20</v>
      </c>
      <c r="G186" s="202" t="s">
        <v>1243</v>
      </c>
      <c r="H186" s="252">
        <v>3.9166666666666665</v>
      </c>
      <c r="I186" s="201" t="s">
        <v>22</v>
      </c>
      <c r="J186" s="203">
        <v>43616</v>
      </c>
      <c r="K186" s="202" t="str">
        <f t="shared" si="4"/>
        <v>3Years 11Months</v>
      </c>
      <c r="M186" s="246">
        <f t="shared" si="8"/>
        <v>47</v>
      </c>
      <c r="N186" s="245">
        <f t="shared" si="7"/>
        <v>3.9166666666666665</v>
      </c>
    </row>
    <row r="187" spans="1:14">
      <c r="A187" s="199">
        <v>184</v>
      </c>
      <c r="B187" s="200" t="s">
        <v>672</v>
      </c>
      <c r="C187" s="201" t="s">
        <v>673</v>
      </c>
      <c r="D187" s="202" t="s">
        <v>30</v>
      </c>
      <c r="E187" s="203">
        <v>43241</v>
      </c>
      <c r="F187" s="199" t="s">
        <v>20</v>
      </c>
      <c r="G187" s="202" t="s">
        <v>1243</v>
      </c>
      <c r="H187" s="252">
        <v>1</v>
      </c>
      <c r="I187" s="201" t="s">
        <v>22</v>
      </c>
      <c r="J187" s="203">
        <v>43616</v>
      </c>
      <c r="K187" s="202" t="str">
        <f t="shared" si="4"/>
        <v>1Years 0Months</v>
      </c>
      <c r="M187" s="246">
        <f t="shared" si="8"/>
        <v>12</v>
      </c>
      <c r="N187" s="245">
        <f t="shared" ref="N187:N203" si="9">M187/12</f>
        <v>1</v>
      </c>
    </row>
    <row r="188" spans="1:14">
      <c r="A188" s="199">
        <v>185</v>
      </c>
      <c r="B188" s="200" t="s">
        <v>1105</v>
      </c>
      <c r="C188" s="201" t="s">
        <v>674</v>
      </c>
      <c r="D188" s="202" t="s">
        <v>30</v>
      </c>
      <c r="E188" s="203">
        <v>41085</v>
      </c>
      <c r="F188" s="199" t="s">
        <v>20</v>
      </c>
      <c r="G188" s="202" t="s">
        <v>1243</v>
      </c>
      <c r="H188" s="252">
        <v>6.916666666666667</v>
      </c>
      <c r="I188" s="201" t="s">
        <v>22</v>
      </c>
      <c r="J188" s="203">
        <v>43616</v>
      </c>
      <c r="K188" s="202" t="str">
        <f t="shared" si="4"/>
        <v>6Years 11Months</v>
      </c>
      <c r="M188" s="246">
        <f t="shared" si="8"/>
        <v>83</v>
      </c>
      <c r="N188" s="245">
        <f t="shared" si="9"/>
        <v>6.916666666666667</v>
      </c>
    </row>
    <row r="189" spans="1:14">
      <c r="A189" s="199">
        <v>186</v>
      </c>
      <c r="B189" s="200" t="s">
        <v>443</v>
      </c>
      <c r="C189" s="201" t="s">
        <v>444</v>
      </c>
      <c r="D189" s="202" t="s">
        <v>30</v>
      </c>
      <c r="E189" s="203">
        <v>43437</v>
      </c>
      <c r="F189" s="199" t="s">
        <v>20</v>
      </c>
      <c r="G189" s="202" t="s">
        <v>1243</v>
      </c>
      <c r="H189" s="252">
        <v>0.41666666666666669</v>
      </c>
      <c r="I189" s="201" t="s">
        <v>22</v>
      </c>
      <c r="J189" s="203">
        <v>43616</v>
      </c>
      <c r="K189" s="202" t="str">
        <f t="shared" si="4"/>
        <v>0Years 5Months</v>
      </c>
      <c r="M189" s="246">
        <f t="shared" si="8"/>
        <v>5</v>
      </c>
      <c r="N189" s="245">
        <f t="shared" si="9"/>
        <v>0.41666666666666669</v>
      </c>
    </row>
    <row r="190" spans="1:14">
      <c r="A190" s="199">
        <v>187</v>
      </c>
      <c r="B190" s="200" t="s">
        <v>451</v>
      </c>
      <c r="C190" s="201" t="s">
        <v>452</v>
      </c>
      <c r="D190" s="202" t="s">
        <v>30</v>
      </c>
      <c r="E190" s="203">
        <v>42107</v>
      </c>
      <c r="F190" s="199" t="s">
        <v>20</v>
      </c>
      <c r="G190" s="202" t="s">
        <v>450</v>
      </c>
      <c r="H190" s="252">
        <v>4.083333333333333</v>
      </c>
      <c r="I190" s="201" t="s">
        <v>22</v>
      </c>
      <c r="J190" s="203">
        <v>43616</v>
      </c>
      <c r="K190" s="202" t="str">
        <f t="shared" si="4"/>
        <v>4Years 1Months</v>
      </c>
      <c r="M190" s="246">
        <f t="shared" si="8"/>
        <v>49</v>
      </c>
      <c r="N190" s="245">
        <f t="shared" si="9"/>
        <v>4.083333333333333</v>
      </c>
    </row>
    <row r="191" spans="1:14">
      <c r="A191" s="199">
        <v>188</v>
      </c>
      <c r="B191" s="200" t="s">
        <v>1245</v>
      </c>
      <c r="C191" s="201" t="s">
        <v>449</v>
      </c>
      <c r="D191" s="202" t="s">
        <v>1213</v>
      </c>
      <c r="E191" s="203">
        <v>42531</v>
      </c>
      <c r="F191" s="199" t="s">
        <v>20</v>
      </c>
      <c r="G191" s="202" t="s">
        <v>450</v>
      </c>
      <c r="H191" s="252">
        <v>2.9166666666666665</v>
      </c>
      <c r="I191" s="201" t="s">
        <v>22</v>
      </c>
      <c r="J191" s="203">
        <v>43616</v>
      </c>
      <c r="K191" s="202" t="str">
        <f t="shared" si="4"/>
        <v>2Years 11Months</v>
      </c>
      <c r="M191" s="246">
        <f t="shared" si="8"/>
        <v>35</v>
      </c>
      <c r="N191" s="245">
        <f t="shared" si="9"/>
        <v>2.9166666666666665</v>
      </c>
    </row>
    <row r="192" spans="1:14">
      <c r="A192" s="199">
        <v>189</v>
      </c>
      <c r="B192" s="200" t="s">
        <v>453</v>
      </c>
      <c r="C192" s="201" t="s">
        <v>454</v>
      </c>
      <c r="D192" s="202" t="s">
        <v>30</v>
      </c>
      <c r="E192" s="203">
        <v>42898</v>
      </c>
      <c r="F192" s="199" t="s">
        <v>20</v>
      </c>
      <c r="G192" s="202" t="s">
        <v>450</v>
      </c>
      <c r="H192" s="252">
        <v>1.9166666666666667</v>
      </c>
      <c r="I192" s="201" t="s">
        <v>22</v>
      </c>
      <c r="J192" s="203">
        <v>43616</v>
      </c>
      <c r="K192" s="202" t="str">
        <f t="shared" si="4"/>
        <v>1Years 11Months</v>
      </c>
      <c r="M192" s="246">
        <f t="shared" si="8"/>
        <v>23</v>
      </c>
      <c r="N192" s="245">
        <f t="shared" si="9"/>
        <v>1.9166666666666667</v>
      </c>
    </row>
    <row r="193" spans="1:14">
      <c r="A193" s="199">
        <v>190</v>
      </c>
      <c r="B193" s="200" t="s">
        <v>663</v>
      </c>
      <c r="C193" s="201" t="s">
        <v>664</v>
      </c>
      <c r="D193" s="202" t="s">
        <v>30</v>
      </c>
      <c r="E193" s="203">
        <v>42898</v>
      </c>
      <c r="F193" s="199" t="s">
        <v>20</v>
      </c>
      <c r="G193" s="202" t="s">
        <v>450</v>
      </c>
      <c r="H193" s="252">
        <v>1.9166666666666667</v>
      </c>
      <c r="I193" s="201" t="s">
        <v>22</v>
      </c>
      <c r="J193" s="203">
        <v>43616</v>
      </c>
      <c r="K193" s="202" t="str">
        <f t="shared" si="4"/>
        <v>1Years 11Months</v>
      </c>
      <c r="M193" s="246">
        <f t="shared" si="8"/>
        <v>23</v>
      </c>
      <c r="N193" s="245">
        <f t="shared" si="9"/>
        <v>1.9166666666666667</v>
      </c>
    </row>
    <row r="194" spans="1:14">
      <c r="A194" s="199">
        <v>191</v>
      </c>
      <c r="B194" s="200" t="s">
        <v>665</v>
      </c>
      <c r="C194" s="201" t="s">
        <v>666</v>
      </c>
      <c r="D194" s="202" t="s">
        <v>30</v>
      </c>
      <c r="E194" s="203">
        <v>42898</v>
      </c>
      <c r="F194" s="199" t="s">
        <v>20</v>
      </c>
      <c r="G194" s="202" t="s">
        <v>450</v>
      </c>
      <c r="H194" s="252">
        <v>1.5833333333333333</v>
      </c>
      <c r="I194" s="203">
        <v>43483</v>
      </c>
      <c r="J194" s="203">
        <v>43483</v>
      </c>
      <c r="K194" s="202" t="str">
        <f t="shared" si="4"/>
        <v>1Years 7Months</v>
      </c>
      <c r="M194" s="246">
        <f t="shared" si="8"/>
        <v>19</v>
      </c>
      <c r="N194" s="245">
        <f t="shared" si="9"/>
        <v>1.5833333333333333</v>
      </c>
    </row>
    <row r="195" spans="1:14">
      <c r="A195" s="199">
        <v>192</v>
      </c>
      <c r="B195" s="200" t="s">
        <v>667</v>
      </c>
      <c r="C195" s="201" t="s">
        <v>668</v>
      </c>
      <c r="D195" s="202" t="s">
        <v>30</v>
      </c>
      <c r="E195" s="203">
        <v>43483</v>
      </c>
      <c r="F195" s="199" t="s">
        <v>20</v>
      </c>
      <c r="G195" s="202" t="s">
        <v>450</v>
      </c>
      <c r="H195" s="252">
        <v>0.33333333333333331</v>
      </c>
      <c r="I195" s="201" t="s">
        <v>22</v>
      </c>
      <c r="J195" s="203">
        <v>43616</v>
      </c>
      <c r="K195" s="202" t="str">
        <f t="shared" si="4"/>
        <v>0Years 4Months</v>
      </c>
      <c r="M195" s="246">
        <f t="shared" si="8"/>
        <v>4</v>
      </c>
      <c r="N195" s="245">
        <f t="shared" si="9"/>
        <v>0.33333333333333331</v>
      </c>
    </row>
    <row r="196" spans="1:14">
      <c r="A196" s="199">
        <v>193</v>
      </c>
      <c r="B196" s="200" t="s">
        <v>680</v>
      </c>
      <c r="C196" s="210" t="s">
        <v>1246</v>
      </c>
      <c r="D196" s="202" t="s">
        <v>30</v>
      </c>
      <c r="E196" s="203">
        <v>42186</v>
      </c>
      <c r="F196" s="199" t="s">
        <v>20</v>
      </c>
      <c r="G196" s="202" t="s">
        <v>459</v>
      </c>
      <c r="H196" s="252">
        <v>3.3333333333333335</v>
      </c>
      <c r="I196" s="213">
        <v>43417</v>
      </c>
      <c r="J196" s="213">
        <v>43417</v>
      </c>
      <c r="K196" s="202" t="str">
        <f t="shared" si="4"/>
        <v>3Years 4Months</v>
      </c>
      <c r="M196" s="246">
        <f t="shared" si="8"/>
        <v>40</v>
      </c>
      <c r="N196" s="245">
        <f t="shared" si="9"/>
        <v>3.3333333333333335</v>
      </c>
    </row>
    <row r="197" spans="1:14">
      <c r="A197" s="199">
        <v>194</v>
      </c>
      <c r="B197" s="200" t="s">
        <v>677</v>
      </c>
      <c r="C197" s="210" t="s">
        <v>678</v>
      </c>
      <c r="D197" s="202" t="s">
        <v>30</v>
      </c>
      <c r="E197" s="239">
        <v>42566</v>
      </c>
      <c r="F197" s="199" t="s">
        <v>20</v>
      </c>
      <c r="G197" s="202" t="s">
        <v>459</v>
      </c>
      <c r="H197" s="252">
        <v>2.8333333333333335</v>
      </c>
      <c r="I197" s="201" t="s">
        <v>22</v>
      </c>
      <c r="J197" s="203">
        <v>43616</v>
      </c>
      <c r="K197" s="202" t="str">
        <f t="shared" si="4"/>
        <v>2Years 10Months</v>
      </c>
      <c r="M197" s="246">
        <f t="shared" ref="M197:M203" si="10">DATEDIF(E197,J197,"m")</f>
        <v>34</v>
      </c>
      <c r="N197" s="245">
        <f t="shared" si="9"/>
        <v>2.8333333333333335</v>
      </c>
    </row>
    <row r="198" spans="1:14">
      <c r="A198" s="199">
        <v>195</v>
      </c>
      <c r="B198" s="200" t="s">
        <v>683</v>
      </c>
      <c r="C198" s="210" t="s">
        <v>684</v>
      </c>
      <c r="D198" s="202" t="s">
        <v>30</v>
      </c>
      <c r="E198" s="203">
        <v>42531</v>
      </c>
      <c r="F198" s="199" t="s">
        <v>20</v>
      </c>
      <c r="G198" s="202" t="s">
        <v>459</v>
      </c>
      <c r="H198" s="252">
        <v>2.8333333333333335</v>
      </c>
      <c r="I198" s="203">
        <v>43581</v>
      </c>
      <c r="J198" s="203">
        <v>43581</v>
      </c>
      <c r="K198" s="202" t="str">
        <f t="shared" si="4"/>
        <v>2Years 10Months</v>
      </c>
      <c r="M198" s="246">
        <f t="shared" si="10"/>
        <v>34</v>
      </c>
      <c r="N198" s="245">
        <f t="shared" si="9"/>
        <v>2.8333333333333335</v>
      </c>
    </row>
    <row r="199" spans="1:14">
      <c r="A199" s="199">
        <v>196</v>
      </c>
      <c r="B199" s="200" t="s">
        <v>685</v>
      </c>
      <c r="C199" s="210" t="s">
        <v>686</v>
      </c>
      <c r="D199" s="202" t="s">
        <v>30</v>
      </c>
      <c r="E199" s="203">
        <v>43248</v>
      </c>
      <c r="F199" s="199" t="s">
        <v>20</v>
      </c>
      <c r="G199" s="202" t="s">
        <v>459</v>
      </c>
      <c r="H199" s="252">
        <v>1</v>
      </c>
      <c r="I199" s="201" t="s">
        <v>22</v>
      </c>
      <c r="J199" s="203">
        <v>43616</v>
      </c>
      <c r="K199" s="202" t="str">
        <f t="shared" si="4"/>
        <v>1Years 0Months</v>
      </c>
      <c r="M199" s="246">
        <f t="shared" si="10"/>
        <v>12</v>
      </c>
      <c r="N199" s="245">
        <f t="shared" si="9"/>
        <v>1</v>
      </c>
    </row>
    <row r="200" spans="1:14">
      <c r="A200" s="199">
        <v>197</v>
      </c>
      <c r="B200" s="200" t="s">
        <v>690</v>
      </c>
      <c r="C200" s="210" t="s">
        <v>691</v>
      </c>
      <c r="D200" s="202" t="s">
        <v>30</v>
      </c>
      <c r="E200" s="203">
        <v>42634</v>
      </c>
      <c r="F200" s="199" t="s">
        <v>20</v>
      </c>
      <c r="G200" s="202" t="s">
        <v>459</v>
      </c>
      <c r="H200" s="252">
        <v>2.5833333333333335</v>
      </c>
      <c r="I200" s="203">
        <v>43581</v>
      </c>
      <c r="J200" s="203">
        <v>43581</v>
      </c>
      <c r="K200" s="202" t="str">
        <f t="shared" si="4"/>
        <v>2Years 7Months</v>
      </c>
      <c r="M200" s="246">
        <f t="shared" si="10"/>
        <v>31</v>
      </c>
      <c r="N200" s="245">
        <f t="shared" si="9"/>
        <v>2.5833333333333335</v>
      </c>
    </row>
    <row r="201" spans="1:14">
      <c r="A201" s="199">
        <v>198</v>
      </c>
      <c r="B201" s="200" t="s">
        <v>692</v>
      </c>
      <c r="C201" s="210" t="s">
        <v>693</v>
      </c>
      <c r="D201" s="202" t="s">
        <v>30</v>
      </c>
      <c r="E201" s="203">
        <v>43241</v>
      </c>
      <c r="F201" s="199" t="s">
        <v>20</v>
      </c>
      <c r="G201" s="202" t="s">
        <v>459</v>
      </c>
      <c r="H201" s="252">
        <v>1</v>
      </c>
      <c r="I201" s="201" t="s">
        <v>22</v>
      </c>
      <c r="J201" s="203">
        <v>43616</v>
      </c>
      <c r="K201" s="202" t="str">
        <f t="shared" si="4"/>
        <v>1Years 0Months</v>
      </c>
      <c r="M201" s="246">
        <f t="shared" si="10"/>
        <v>12</v>
      </c>
      <c r="N201" s="245">
        <f t="shared" si="9"/>
        <v>1</v>
      </c>
    </row>
    <row r="202" spans="1:14">
      <c r="A202" s="199">
        <v>199</v>
      </c>
      <c r="B202" s="200" t="s">
        <v>701</v>
      </c>
      <c r="C202" s="201" t="s">
        <v>702</v>
      </c>
      <c r="D202" s="202" t="s">
        <v>473</v>
      </c>
      <c r="E202" s="203">
        <v>35450</v>
      </c>
      <c r="F202" s="199" t="s">
        <v>20</v>
      </c>
      <c r="G202" s="202" t="s">
        <v>474</v>
      </c>
      <c r="H202" s="252">
        <v>22.333333333333332</v>
      </c>
      <c r="I202" s="201" t="s">
        <v>22</v>
      </c>
      <c r="J202" s="203">
        <v>43616</v>
      </c>
      <c r="K202" s="202" t="str">
        <f t="shared" si="4"/>
        <v>22Years 4Months</v>
      </c>
      <c r="M202" s="246">
        <f t="shared" si="10"/>
        <v>268</v>
      </c>
      <c r="N202" s="245">
        <f t="shared" si="9"/>
        <v>22.333333333333332</v>
      </c>
    </row>
    <row r="203" spans="1:14">
      <c r="A203" s="199">
        <v>200</v>
      </c>
      <c r="B203" s="200" t="s">
        <v>475</v>
      </c>
      <c r="C203" s="201" t="s">
        <v>476</v>
      </c>
      <c r="D203" s="202" t="s">
        <v>477</v>
      </c>
      <c r="E203" s="203">
        <v>41402</v>
      </c>
      <c r="F203" s="199" t="s">
        <v>20</v>
      </c>
      <c r="G203" s="202" t="s">
        <v>1247</v>
      </c>
      <c r="H203" s="252">
        <v>6</v>
      </c>
      <c r="I203" s="201" t="s">
        <v>22</v>
      </c>
      <c r="J203" s="203">
        <v>43616</v>
      </c>
      <c r="K203" s="202" t="str">
        <f t="shared" si="4"/>
        <v>6Years 0Months</v>
      </c>
      <c r="M203" s="246">
        <f t="shared" si="10"/>
        <v>72</v>
      </c>
      <c r="N203" s="245">
        <f t="shared" si="9"/>
        <v>6</v>
      </c>
    </row>
    <row r="204" spans="1:14">
      <c r="E204" s="255"/>
    </row>
    <row r="205" spans="1:14">
      <c r="E205" s="255"/>
    </row>
    <row r="206" spans="1:14">
      <c r="E206" s="255"/>
    </row>
    <row r="207" spans="1:14">
      <c r="E207" s="255"/>
    </row>
    <row r="208" spans="1:14">
      <c r="E208" s="255"/>
    </row>
    <row r="209" spans="5:5">
      <c r="E209" s="255"/>
    </row>
    <row r="210" spans="5:5">
      <c r="E210" s="255"/>
    </row>
    <row r="211" spans="5:5">
      <c r="E211" s="255"/>
    </row>
    <row r="212" spans="5:5">
      <c r="E212" s="255"/>
    </row>
    <row r="213" spans="5:5">
      <c r="E213" s="255"/>
    </row>
    <row r="214" spans="5:5">
      <c r="E214" s="255"/>
    </row>
    <row r="215" spans="5:5">
      <c r="E215" s="255"/>
    </row>
    <row r="216" spans="5:5">
      <c r="E216" s="255"/>
    </row>
    <row r="217" spans="5:5">
      <c r="E217" s="255"/>
    </row>
    <row r="218" spans="5:5">
      <c r="E218" s="255"/>
    </row>
    <row r="219" spans="5:5">
      <c r="E219" s="255"/>
    </row>
    <row r="220" spans="5:5">
      <c r="E220" s="255"/>
    </row>
    <row r="221" spans="5:5">
      <c r="E221" s="255"/>
    </row>
    <row r="222" spans="5:5">
      <c r="E222" s="255"/>
    </row>
    <row r="223" spans="5:5">
      <c r="E223" s="255"/>
    </row>
    <row r="224" spans="5:5">
      <c r="E224" s="255"/>
    </row>
    <row r="225" spans="5:5">
      <c r="E225" s="255"/>
    </row>
    <row r="226" spans="5:5">
      <c r="E226" s="255"/>
    </row>
    <row r="227" spans="5:5">
      <c r="E227" s="255"/>
    </row>
    <row r="228" spans="5:5">
      <c r="E228" s="255"/>
    </row>
    <row r="229" spans="5:5">
      <c r="E229" s="255"/>
    </row>
    <row r="230" spans="5:5">
      <c r="E230" s="255"/>
    </row>
    <row r="231" spans="5:5">
      <c r="E231" s="255"/>
    </row>
    <row r="232" spans="5:5">
      <c r="E232" s="255"/>
    </row>
    <row r="233" spans="5:5">
      <c r="E233" s="255"/>
    </row>
    <row r="234" spans="5:5">
      <c r="E234" s="255"/>
    </row>
    <row r="235" spans="5:5">
      <c r="E235" s="255"/>
    </row>
    <row r="236" spans="5:5">
      <c r="E236" s="255"/>
    </row>
    <row r="237" spans="5:5">
      <c r="E237" s="255"/>
    </row>
    <row r="238" spans="5:5">
      <c r="E238" s="255"/>
    </row>
    <row r="239" spans="5:5">
      <c r="E239" s="255"/>
    </row>
    <row r="240" spans="5:5">
      <c r="E240" s="255"/>
    </row>
    <row r="241" spans="5:5">
      <c r="E241" s="255"/>
    </row>
    <row r="242" spans="5:5">
      <c r="E242" s="255"/>
    </row>
    <row r="243" spans="5:5">
      <c r="E243" s="255"/>
    </row>
    <row r="244" spans="5:5">
      <c r="E244" s="255"/>
    </row>
    <row r="245" spans="5:5">
      <c r="E245" s="255"/>
    </row>
    <row r="246" spans="5:5">
      <c r="E246" s="255"/>
    </row>
    <row r="247" spans="5:5">
      <c r="E247" s="255"/>
    </row>
    <row r="248" spans="5:5">
      <c r="E248" s="255"/>
    </row>
    <row r="249" spans="5:5">
      <c r="E249" s="255"/>
    </row>
    <row r="250" spans="5:5">
      <c r="E250" s="255"/>
    </row>
    <row r="251" spans="5:5">
      <c r="E251" s="255"/>
    </row>
    <row r="252" spans="5:5">
      <c r="E252" s="255"/>
    </row>
    <row r="253" spans="5:5">
      <c r="E253" s="255"/>
    </row>
    <row r="254" spans="5:5">
      <c r="E254" s="255"/>
    </row>
    <row r="255" spans="5:5">
      <c r="E255" s="255"/>
    </row>
    <row r="256" spans="5:5">
      <c r="E256" s="255"/>
    </row>
    <row r="257" spans="5:5">
      <c r="E257" s="255"/>
    </row>
    <row r="258" spans="5:5">
      <c r="E258" s="255"/>
    </row>
    <row r="259" spans="5:5">
      <c r="E259" s="255"/>
    </row>
    <row r="260" spans="5:5">
      <c r="E260" s="255"/>
    </row>
    <row r="261" spans="5:5">
      <c r="E261" s="255"/>
    </row>
    <row r="262" spans="5:5">
      <c r="E262" s="255"/>
    </row>
    <row r="263" spans="5:5">
      <c r="E263" s="255"/>
    </row>
    <row r="264" spans="5:5">
      <c r="E264" s="255"/>
    </row>
    <row r="265" spans="5:5">
      <c r="E265" s="255"/>
    </row>
    <row r="266" spans="5:5">
      <c r="E266" s="255"/>
    </row>
    <row r="267" spans="5:5">
      <c r="E267" s="255"/>
    </row>
    <row r="268" spans="5:5">
      <c r="E268" s="255"/>
    </row>
    <row r="269" spans="5:5">
      <c r="E269" s="255"/>
    </row>
    <row r="270" spans="5:5">
      <c r="E270" s="255"/>
    </row>
    <row r="271" spans="5:5">
      <c r="E271" s="255"/>
    </row>
    <row r="272" spans="5:5">
      <c r="E272" s="255"/>
    </row>
    <row r="273" spans="5:5">
      <c r="E273" s="255"/>
    </row>
    <row r="274" spans="5:5">
      <c r="E274" s="255"/>
    </row>
    <row r="275" spans="5:5">
      <c r="E275" s="255"/>
    </row>
    <row r="276" spans="5:5">
      <c r="E276" s="255"/>
    </row>
    <row r="277" spans="5:5">
      <c r="E277" s="255"/>
    </row>
    <row r="278" spans="5:5">
      <c r="E278" s="255"/>
    </row>
    <row r="279" spans="5:5">
      <c r="E279" s="255"/>
    </row>
    <row r="280" spans="5:5">
      <c r="E280" s="255"/>
    </row>
    <row r="281" spans="5:5">
      <c r="E281" s="255"/>
    </row>
    <row r="282" spans="5:5">
      <c r="E282" s="255"/>
    </row>
    <row r="283" spans="5:5">
      <c r="E283" s="255"/>
    </row>
    <row r="284" spans="5:5">
      <c r="E284" s="255"/>
    </row>
    <row r="285" spans="5:5">
      <c r="E285" s="255"/>
    </row>
    <row r="286" spans="5:5">
      <c r="E286" s="255"/>
    </row>
    <row r="287" spans="5:5">
      <c r="E287" s="255"/>
    </row>
    <row r="288" spans="5:5">
      <c r="E288" s="255"/>
    </row>
    <row r="289" spans="5:5">
      <c r="E289" s="255"/>
    </row>
    <row r="290" spans="5:5">
      <c r="E290" s="255"/>
    </row>
    <row r="291" spans="5:5">
      <c r="E291" s="255"/>
    </row>
    <row r="292" spans="5:5">
      <c r="E292" s="255"/>
    </row>
    <row r="293" spans="5:5">
      <c r="E293" s="255"/>
    </row>
    <row r="294" spans="5:5">
      <c r="E294" s="255"/>
    </row>
    <row r="295" spans="5:5">
      <c r="E295" s="255"/>
    </row>
    <row r="296" spans="5:5">
      <c r="E296" s="255"/>
    </row>
    <row r="297" spans="5:5">
      <c r="E297" s="255"/>
    </row>
    <row r="298" spans="5:5">
      <c r="E298" s="255"/>
    </row>
    <row r="299" spans="5:5">
      <c r="E299" s="255"/>
    </row>
    <row r="300" spans="5:5">
      <c r="E300" s="255"/>
    </row>
    <row r="301" spans="5:5">
      <c r="E301" s="255"/>
    </row>
    <row r="302" spans="5:5">
      <c r="E302" s="255"/>
    </row>
    <row r="303" spans="5:5">
      <c r="E303" s="255"/>
    </row>
    <row r="304" spans="5:5">
      <c r="E304" s="255"/>
    </row>
    <row r="305" spans="5:5">
      <c r="E305" s="255"/>
    </row>
    <row r="306" spans="5:5">
      <c r="E306" s="255"/>
    </row>
    <row r="307" spans="5:5">
      <c r="E307" s="255"/>
    </row>
    <row r="308" spans="5:5">
      <c r="E308" s="255"/>
    </row>
    <row r="309" spans="5:5">
      <c r="E309" s="255"/>
    </row>
    <row r="310" spans="5:5">
      <c r="E310" s="255"/>
    </row>
    <row r="311" spans="5:5">
      <c r="E311" s="255"/>
    </row>
    <row r="312" spans="5:5">
      <c r="E312" s="255"/>
    </row>
    <row r="313" spans="5:5">
      <c r="E313" s="255"/>
    </row>
    <row r="314" spans="5:5">
      <c r="E314" s="255"/>
    </row>
    <row r="315" spans="5:5">
      <c r="E315" s="255"/>
    </row>
    <row r="316" spans="5:5">
      <c r="E316" s="255"/>
    </row>
    <row r="317" spans="5:5">
      <c r="E317" s="255"/>
    </row>
    <row r="318" spans="5:5">
      <c r="E318" s="255"/>
    </row>
    <row r="319" spans="5:5">
      <c r="E319" s="255"/>
    </row>
    <row r="320" spans="5:5">
      <c r="E320" s="255"/>
    </row>
    <row r="321" spans="5:5">
      <c r="E321" s="255"/>
    </row>
    <row r="322" spans="5:5">
      <c r="E322" s="255"/>
    </row>
    <row r="323" spans="5:5">
      <c r="E323" s="255"/>
    </row>
    <row r="324" spans="5:5">
      <c r="E324" s="255"/>
    </row>
    <row r="325" spans="5:5">
      <c r="E325" s="255"/>
    </row>
    <row r="326" spans="5:5">
      <c r="E326" s="255"/>
    </row>
    <row r="327" spans="5:5">
      <c r="E327" s="255"/>
    </row>
    <row r="328" spans="5:5">
      <c r="E328" s="255"/>
    </row>
    <row r="329" spans="5:5">
      <c r="E329" s="255"/>
    </row>
    <row r="330" spans="5:5">
      <c r="E330" s="255"/>
    </row>
    <row r="331" spans="5:5">
      <c r="E331" s="255"/>
    </row>
    <row r="332" spans="5:5">
      <c r="E332" s="255"/>
    </row>
    <row r="333" spans="5:5">
      <c r="E333" s="255"/>
    </row>
    <row r="334" spans="5:5">
      <c r="E334" s="255"/>
    </row>
    <row r="335" spans="5:5">
      <c r="E335" s="255"/>
    </row>
    <row r="336" spans="5:5">
      <c r="E336" s="255"/>
    </row>
    <row r="337" spans="5:5">
      <c r="E337" s="255"/>
    </row>
    <row r="338" spans="5:5">
      <c r="E338" s="255"/>
    </row>
    <row r="339" spans="5:5">
      <c r="E339" s="255"/>
    </row>
    <row r="340" spans="5:5">
      <c r="E340" s="255"/>
    </row>
    <row r="341" spans="5:5">
      <c r="E341" s="255"/>
    </row>
    <row r="342" spans="5:5">
      <c r="E342" s="255"/>
    </row>
    <row r="343" spans="5:5">
      <c r="E343" s="255"/>
    </row>
    <row r="344" spans="5:5">
      <c r="E344" s="255"/>
    </row>
    <row r="345" spans="5:5">
      <c r="E345" s="255"/>
    </row>
    <row r="346" spans="5:5">
      <c r="E346" s="255"/>
    </row>
    <row r="347" spans="5:5">
      <c r="E347" s="255"/>
    </row>
    <row r="348" spans="5:5">
      <c r="E348" s="255"/>
    </row>
    <row r="349" spans="5:5">
      <c r="E349" s="255"/>
    </row>
    <row r="350" spans="5:5">
      <c r="E350" s="255"/>
    </row>
    <row r="351" spans="5:5">
      <c r="E351" s="255"/>
    </row>
    <row r="352" spans="5:5">
      <c r="E352" s="255"/>
    </row>
    <row r="353" spans="5:5">
      <c r="E353" s="255"/>
    </row>
    <row r="354" spans="5:5">
      <c r="E354" s="255"/>
    </row>
    <row r="355" spans="5:5">
      <c r="E355" s="255"/>
    </row>
    <row r="356" spans="5:5">
      <c r="E356" s="255"/>
    </row>
    <row r="357" spans="5:5">
      <c r="E357" s="255"/>
    </row>
    <row r="358" spans="5:5">
      <c r="E358" s="255"/>
    </row>
    <row r="359" spans="5:5">
      <c r="E359" s="255"/>
    </row>
    <row r="360" spans="5:5">
      <c r="E360" s="255"/>
    </row>
    <row r="361" spans="5:5">
      <c r="E361" s="255"/>
    </row>
    <row r="362" spans="5:5">
      <c r="E362" s="255"/>
    </row>
    <row r="363" spans="5:5">
      <c r="E363" s="255"/>
    </row>
    <row r="364" spans="5:5">
      <c r="E364" s="255"/>
    </row>
    <row r="365" spans="5:5">
      <c r="E365" s="255"/>
    </row>
    <row r="366" spans="5:5">
      <c r="E366" s="255"/>
    </row>
    <row r="367" spans="5:5">
      <c r="E367" s="255"/>
    </row>
    <row r="368" spans="5:5">
      <c r="E368" s="255"/>
    </row>
    <row r="369" spans="5:5">
      <c r="E369" s="255"/>
    </row>
    <row r="370" spans="5:5">
      <c r="E370" s="255"/>
    </row>
    <row r="371" spans="5:5">
      <c r="E371" s="255"/>
    </row>
    <row r="372" spans="5:5">
      <c r="E372" s="255"/>
    </row>
    <row r="373" spans="5:5">
      <c r="E373" s="255"/>
    </row>
    <row r="374" spans="5:5">
      <c r="E374" s="255"/>
    </row>
    <row r="375" spans="5:5">
      <c r="E375" s="255"/>
    </row>
    <row r="376" spans="5:5">
      <c r="E376" s="255"/>
    </row>
    <row r="377" spans="5:5">
      <c r="E377" s="255"/>
    </row>
    <row r="378" spans="5:5">
      <c r="E378" s="255"/>
    </row>
    <row r="379" spans="5:5">
      <c r="E379" s="255"/>
    </row>
    <row r="380" spans="5:5">
      <c r="E380" s="255"/>
    </row>
    <row r="381" spans="5:5">
      <c r="E381" s="255"/>
    </row>
    <row r="382" spans="5:5">
      <c r="E382" s="255"/>
    </row>
    <row r="383" spans="5:5">
      <c r="E383" s="255"/>
    </row>
    <row r="384" spans="5:5">
      <c r="E384" s="255"/>
    </row>
    <row r="385" spans="5:5">
      <c r="E385" s="255"/>
    </row>
    <row r="386" spans="5:5">
      <c r="E386" s="255"/>
    </row>
    <row r="387" spans="5:5">
      <c r="E387" s="255"/>
    </row>
    <row r="388" spans="5:5">
      <c r="E388" s="255"/>
    </row>
    <row r="389" spans="5:5">
      <c r="E389" s="255"/>
    </row>
    <row r="390" spans="5:5">
      <c r="E390" s="255"/>
    </row>
    <row r="391" spans="5:5">
      <c r="E391" s="255"/>
    </row>
    <row r="392" spans="5:5">
      <c r="E392" s="255"/>
    </row>
    <row r="393" spans="5:5">
      <c r="E393" s="255"/>
    </row>
    <row r="394" spans="5:5">
      <c r="E394" s="255"/>
    </row>
    <row r="395" spans="5:5">
      <c r="E395" s="255"/>
    </row>
    <row r="396" spans="5:5">
      <c r="E396" s="255"/>
    </row>
    <row r="397" spans="5:5">
      <c r="E397" s="255"/>
    </row>
    <row r="398" spans="5:5">
      <c r="E398" s="255"/>
    </row>
    <row r="399" spans="5:5">
      <c r="E399" s="255"/>
    </row>
    <row r="400" spans="5:5">
      <c r="E400" s="255"/>
    </row>
    <row r="401" spans="5:5">
      <c r="E401" s="255"/>
    </row>
    <row r="402" spans="5:5">
      <c r="E402" s="255"/>
    </row>
    <row r="403" spans="5:5">
      <c r="E403" s="255"/>
    </row>
    <row r="404" spans="5:5">
      <c r="E404" s="255"/>
    </row>
    <row r="405" spans="5:5">
      <c r="E405" s="255"/>
    </row>
    <row r="406" spans="5:5">
      <c r="E406" s="255"/>
    </row>
    <row r="407" spans="5:5">
      <c r="E407" s="255"/>
    </row>
    <row r="408" spans="5:5">
      <c r="E408" s="255"/>
    </row>
    <row r="409" spans="5:5">
      <c r="E409" s="255"/>
    </row>
    <row r="410" spans="5:5">
      <c r="E410" s="255"/>
    </row>
    <row r="411" spans="5:5">
      <c r="E411" s="255"/>
    </row>
    <row r="412" spans="5:5">
      <c r="E412" s="255"/>
    </row>
    <row r="413" spans="5:5">
      <c r="E413" s="255"/>
    </row>
    <row r="414" spans="5:5">
      <c r="E414" s="255"/>
    </row>
    <row r="415" spans="5:5">
      <c r="E415" s="255"/>
    </row>
    <row r="416" spans="5:5">
      <c r="E416" s="255"/>
    </row>
    <row r="417" spans="5:5">
      <c r="E417" s="255"/>
    </row>
    <row r="418" spans="5:5">
      <c r="E418" s="255"/>
    </row>
    <row r="419" spans="5:5">
      <c r="E419" s="255"/>
    </row>
    <row r="420" spans="5:5">
      <c r="E420" s="255"/>
    </row>
    <row r="421" spans="5:5">
      <c r="E421" s="255"/>
    </row>
    <row r="422" spans="5:5">
      <c r="E422" s="255"/>
    </row>
    <row r="423" spans="5:5">
      <c r="E423" s="255"/>
    </row>
    <row r="424" spans="5:5">
      <c r="E424" s="255"/>
    </row>
    <row r="425" spans="5:5">
      <c r="E425" s="255"/>
    </row>
    <row r="426" spans="5:5">
      <c r="E426" s="255"/>
    </row>
    <row r="427" spans="5:5">
      <c r="E427" s="255"/>
    </row>
    <row r="428" spans="5:5">
      <c r="E428" s="255"/>
    </row>
    <row r="429" spans="5:5">
      <c r="E429" s="255"/>
    </row>
    <row r="430" spans="5:5">
      <c r="E430" s="255"/>
    </row>
    <row r="431" spans="5:5">
      <c r="E431" s="255"/>
    </row>
    <row r="432" spans="5:5">
      <c r="E432" s="255"/>
    </row>
    <row r="433" spans="5:5">
      <c r="E433" s="255"/>
    </row>
    <row r="434" spans="5:5">
      <c r="E434" s="255"/>
    </row>
    <row r="435" spans="5:5">
      <c r="E435" s="255"/>
    </row>
    <row r="436" spans="5:5">
      <c r="E436" s="255"/>
    </row>
    <row r="437" spans="5:5">
      <c r="E437" s="255"/>
    </row>
    <row r="438" spans="5:5">
      <c r="E438" s="255"/>
    </row>
    <row r="439" spans="5:5">
      <c r="E439" s="255"/>
    </row>
    <row r="440" spans="5:5">
      <c r="E440" s="255"/>
    </row>
    <row r="441" spans="5:5">
      <c r="E441" s="255"/>
    </row>
    <row r="442" spans="5:5">
      <c r="E442" s="255"/>
    </row>
    <row r="443" spans="5:5">
      <c r="E443" s="255"/>
    </row>
    <row r="444" spans="5:5">
      <c r="E444" s="255"/>
    </row>
    <row r="445" spans="5:5">
      <c r="E445" s="255"/>
    </row>
    <row r="446" spans="5:5">
      <c r="E446" s="255"/>
    </row>
    <row r="447" spans="5:5">
      <c r="E447" s="255"/>
    </row>
    <row r="448" spans="5:5">
      <c r="E448" s="255"/>
    </row>
    <row r="449" spans="5:5">
      <c r="E449" s="255"/>
    </row>
    <row r="450" spans="5:5">
      <c r="E450" s="255"/>
    </row>
    <row r="451" spans="5:5">
      <c r="E451" s="255"/>
    </row>
    <row r="452" spans="5:5">
      <c r="E452" s="255"/>
    </row>
    <row r="453" spans="5:5">
      <c r="E453" s="255"/>
    </row>
    <row r="454" spans="5:5">
      <c r="E454" s="255"/>
    </row>
    <row r="455" spans="5:5">
      <c r="E455" s="255"/>
    </row>
    <row r="456" spans="5:5">
      <c r="E456" s="255"/>
    </row>
    <row r="457" spans="5:5">
      <c r="E457" s="255"/>
    </row>
    <row r="458" spans="5:5">
      <c r="E458" s="255"/>
    </row>
    <row r="459" spans="5:5">
      <c r="E459" s="255"/>
    </row>
    <row r="460" spans="5:5">
      <c r="E460" s="255"/>
    </row>
    <row r="461" spans="5:5">
      <c r="E461" s="255"/>
    </row>
    <row r="462" spans="5:5">
      <c r="E462" s="255"/>
    </row>
    <row r="463" spans="5:5">
      <c r="E463" s="255"/>
    </row>
    <row r="464" spans="5:5">
      <c r="E464" s="255"/>
    </row>
    <row r="465" spans="5:5">
      <c r="E465" s="255"/>
    </row>
    <row r="466" spans="5:5">
      <c r="E466" s="255"/>
    </row>
    <row r="467" spans="5:5">
      <c r="E467" s="255"/>
    </row>
    <row r="468" spans="5:5">
      <c r="E468" s="255"/>
    </row>
    <row r="469" spans="5:5">
      <c r="E469" s="255"/>
    </row>
    <row r="470" spans="5:5">
      <c r="E470" s="255"/>
    </row>
    <row r="471" spans="5:5">
      <c r="E471" s="255"/>
    </row>
    <row r="472" spans="5:5">
      <c r="E472" s="255"/>
    </row>
    <row r="473" spans="5:5">
      <c r="E473" s="255"/>
    </row>
    <row r="474" spans="5:5">
      <c r="E474" s="255"/>
    </row>
    <row r="475" spans="5:5">
      <c r="E475" s="255"/>
    </row>
    <row r="476" spans="5:5">
      <c r="E476" s="255"/>
    </row>
    <row r="477" spans="5:5">
      <c r="E477" s="255"/>
    </row>
    <row r="478" spans="5:5">
      <c r="E478" s="255"/>
    </row>
    <row r="479" spans="5:5">
      <c r="E479" s="255"/>
    </row>
    <row r="480" spans="5:5">
      <c r="E480" s="255"/>
    </row>
    <row r="481" spans="5:5">
      <c r="E481" s="255"/>
    </row>
    <row r="482" spans="5:5">
      <c r="E482" s="255"/>
    </row>
    <row r="483" spans="5:5">
      <c r="E483" s="255"/>
    </row>
    <row r="484" spans="5:5">
      <c r="E484" s="255"/>
    </row>
    <row r="485" spans="5:5">
      <c r="E485" s="255"/>
    </row>
    <row r="486" spans="5:5">
      <c r="E486" s="255"/>
    </row>
    <row r="487" spans="5:5">
      <c r="E487" s="255"/>
    </row>
    <row r="488" spans="5:5">
      <c r="E488" s="255"/>
    </row>
    <row r="489" spans="5:5">
      <c r="E489" s="255"/>
    </row>
    <row r="490" spans="5:5">
      <c r="E490" s="255"/>
    </row>
    <row r="491" spans="5:5">
      <c r="E491" s="255"/>
    </row>
    <row r="492" spans="5:5">
      <c r="E492" s="255"/>
    </row>
    <row r="493" spans="5:5">
      <c r="E493" s="255"/>
    </row>
    <row r="494" spans="5:5">
      <c r="E494" s="255"/>
    </row>
    <row r="495" spans="5:5">
      <c r="E495" s="255"/>
    </row>
    <row r="496" spans="5:5">
      <c r="E496" s="255"/>
    </row>
    <row r="497" spans="5:5">
      <c r="E497" s="255"/>
    </row>
    <row r="498" spans="5:5">
      <c r="E498" s="255"/>
    </row>
    <row r="499" spans="5:5">
      <c r="E499" s="255"/>
    </row>
    <row r="500" spans="5:5">
      <c r="E500" s="255"/>
    </row>
    <row r="501" spans="5:5">
      <c r="E501" s="255"/>
    </row>
    <row r="502" spans="5:5">
      <c r="E502" s="255"/>
    </row>
    <row r="503" spans="5:5">
      <c r="E503" s="255"/>
    </row>
    <row r="504" spans="5:5">
      <c r="E504" s="255"/>
    </row>
    <row r="505" spans="5:5">
      <c r="E505" s="255"/>
    </row>
    <row r="506" spans="5:5">
      <c r="E506" s="255"/>
    </row>
    <row r="507" spans="5:5">
      <c r="E507" s="255"/>
    </row>
    <row r="508" spans="5:5">
      <c r="E508" s="255"/>
    </row>
    <row r="509" spans="5:5">
      <c r="E509" s="255"/>
    </row>
    <row r="510" spans="5:5">
      <c r="E510" s="255"/>
    </row>
    <row r="511" spans="5:5">
      <c r="E511" s="255"/>
    </row>
    <row r="512" spans="5:5">
      <c r="E512" s="255"/>
    </row>
    <row r="513" spans="5:5">
      <c r="E513" s="255"/>
    </row>
    <row r="514" spans="5:5">
      <c r="E514" s="255"/>
    </row>
    <row r="515" spans="5:5">
      <c r="E515" s="255"/>
    </row>
    <row r="516" spans="5:5">
      <c r="E516" s="255"/>
    </row>
    <row r="517" spans="5:5">
      <c r="E517" s="255"/>
    </row>
    <row r="518" spans="5:5">
      <c r="E518" s="255"/>
    </row>
    <row r="519" spans="5:5">
      <c r="E519" s="255"/>
    </row>
    <row r="520" spans="5:5">
      <c r="E520" s="255"/>
    </row>
    <row r="521" spans="5:5">
      <c r="E521" s="255"/>
    </row>
    <row r="522" spans="5:5">
      <c r="E522" s="255"/>
    </row>
    <row r="523" spans="5:5">
      <c r="E523" s="255"/>
    </row>
    <row r="524" spans="5:5">
      <c r="E524" s="255"/>
    </row>
    <row r="525" spans="5:5">
      <c r="E525" s="255"/>
    </row>
    <row r="526" spans="5:5">
      <c r="E526" s="255"/>
    </row>
    <row r="527" spans="5:5">
      <c r="E527" s="255"/>
    </row>
    <row r="528" spans="5:5">
      <c r="E528" s="255"/>
    </row>
    <row r="529" spans="5:5">
      <c r="E529" s="255"/>
    </row>
    <row r="530" spans="5:5">
      <c r="E530" s="255"/>
    </row>
    <row r="531" spans="5:5">
      <c r="E531" s="255"/>
    </row>
    <row r="532" spans="5:5">
      <c r="E532" s="255"/>
    </row>
    <row r="533" spans="5:5">
      <c r="E533" s="255"/>
    </row>
    <row r="534" spans="5:5">
      <c r="E534" s="255"/>
    </row>
    <row r="535" spans="5:5">
      <c r="E535" s="255"/>
    </row>
    <row r="536" spans="5:5">
      <c r="E536" s="255"/>
    </row>
    <row r="537" spans="5:5">
      <c r="E537" s="255"/>
    </row>
    <row r="538" spans="5:5">
      <c r="E538" s="255"/>
    </row>
    <row r="539" spans="5:5">
      <c r="E539" s="255"/>
    </row>
    <row r="540" spans="5:5">
      <c r="E540" s="255"/>
    </row>
    <row r="541" spans="5:5">
      <c r="E541" s="255"/>
    </row>
    <row r="542" spans="5:5">
      <c r="E542" s="255"/>
    </row>
    <row r="543" spans="5:5">
      <c r="E543" s="255"/>
    </row>
    <row r="544" spans="5:5">
      <c r="E544" s="255"/>
    </row>
    <row r="545" spans="5:5">
      <c r="E545" s="255"/>
    </row>
    <row r="546" spans="5:5">
      <c r="E546" s="255"/>
    </row>
    <row r="547" spans="5:5">
      <c r="E547" s="255"/>
    </row>
    <row r="548" spans="5:5">
      <c r="E548" s="255"/>
    </row>
    <row r="549" spans="5:5">
      <c r="E549" s="255"/>
    </row>
    <row r="550" spans="5:5">
      <c r="E550" s="255"/>
    </row>
    <row r="551" spans="5:5">
      <c r="E551" s="255"/>
    </row>
    <row r="552" spans="5:5">
      <c r="E552" s="255"/>
    </row>
    <row r="553" spans="5:5">
      <c r="E553" s="255"/>
    </row>
    <row r="554" spans="5:5">
      <c r="E554" s="255"/>
    </row>
    <row r="555" spans="5:5">
      <c r="E555" s="255"/>
    </row>
    <row r="556" spans="5:5">
      <c r="E556" s="255"/>
    </row>
    <row r="557" spans="5:5">
      <c r="E557" s="255"/>
    </row>
    <row r="558" spans="5:5">
      <c r="E558" s="255"/>
    </row>
    <row r="559" spans="5:5">
      <c r="E559" s="255"/>
    </row>
    <row r="560" spans="5:5">
      <c r="E560" s="255"/>
    </row>
    <row r="561" spans="5:5">
      <c r="E561" s="255"/>
    </row>
    <row r="562" spans="5:5">
      <c r="E562" s="255"/>
    </row>
    <row r="563" spans="5:5">
      <c r="E563" s="255"/>
    </row>
    <row r="564" spans="5:5">
      <c r="E564" s="255"/>
    </row>
    <row r="565" spans="5:5">
      <c r="E565" s="255"/>
    </row>
    <row r="566" spans="5:5">
      <c r="E566" s="255"/>
    </row>
    <row r="567" spans="5:5">
      <c r="E567" s="255"/>
    </row>
    <row r="568" spans="5:5">
      <c r="E568" s="255"/>
    </row>
    <row r="569" spans="5:5">
      <c r="E569" s="255"/>
    </row>
    <row r="570" spans="5:5">
      <c r="E570" s="255"/>
    </row>
    <row r="571" spans="5:5">
      <c r="E571" s="255"/>
    </row>
    <row r="572" spans="5:5">
      <c r="E572" s="255"/>
    </row>
    <row r="573" spans="5:5">
      <c r="E573" s="255"/>
    </row>
    <row r="574" spans="5:5">
      <c r="E574" s="255"/>
    </row>
    <row r="575" spans="5:5">
      <c r="E575" s="255"/>
    </row>
    <row r="576" spans="5:5">
      <c r="E576" s="255"/>
    </row>
    <row r="577" spans="5:5">
      <c r="E577" s="255"/>
    </row>
    <row r="578" spans="5:5">
      <c r="E578" s="255"/>
    </row>
    <row r="579" spans="5:5">
      <c r="E579" s="255"/>
    </row>
    <row r="580" spans="5:5">
      <c r="E580" s="255"/>
    </row>
    <row r="581" spans="5:5">
      <c r="E581" s="255"/>
    </row>
    <row r="582" spans="5:5">
      <c r="E582" s="255"/>
    </row>
    <row r="583" spans="5:5">
      <c r="E583" s="255"/>
    </row>
    <row r="584" spans="5:5">
      <c r="E584" s="255"/>
    </row>
    <row r="585" spans="5:5">
      <c r="E585" s="255"/>
    </row>
    <row r="586" spans="5:5">
      <c r="E586" s="255"/>
    </row>
    <row r="587" spans="5:5">
      <c r="E587" s="255"/>
    </row>
    <row r="588" spans="5:5">
      <c r="E588" s="255"/>
    </row>
    <row r="589" spans="5:5">
      <c r="E589" s="255"/>
    </row>
    <row r="590" spans="5:5">
      <c r="E590" s="255"/>
    </row>
    <row r="591" spans="5:5">
      <c r="E591" s="255"/>
    </row>
    <row r="592" spans="5:5">
      <c r="E592" s="255"/>
    </row>
    <row r="593" spans="5:5">
      <c r="E593" s="255"/>
    </row>
    <row r="594" spans="5:5">
      <c r="E594" s="255"/>
    </row>
    <row r="595" spans="5:5">
      <c r="E595" s="255"/>
    </row>
    <row r="596" spans="5:5">
      <c r="E596" s="255"/>
    </row>
    <row r="597" spans="5:5">
      <c r="E597" s="255"/>
    </row>
    <row r="598" spans="5:5">
      <c r="E598" s="255"/>
    </row>
    <row r="599" spans="5:5">
      <c r="E599" s="255"/>
    </row>
    <row r="600" spans="5:5">
      <c r="E600" s="255"/>
    </row>
    <row r="601" spans="5:5">
      <c r="E601" s="255"/>
    </row>
    <row r="602" spans="5:5">
      <c r="E602" s="255"/>
    </row>
    <row r="603" spans="5:5">
      <c r="E603" s="255"/>
    </row>
    <row r="604" spans="5:5">
      <c r="E604" s="255"/>
    </row>
    <row r="605" spans="5:5">
      <c r="E605" s="255"/>
    </row>
    <row r="606" spans="5:5">
      <c r="E606" s="255"/>
    </row>
    <row r="607" spans="5:5">
      <c r="E607" s="255"/>
    </row>
    <row r="608" spans="5:5">
      <c r="E608" s="255"/>
    </row>
    <row r="609" spans="5:5">
      <c r="E609" s="255"/>
    </row>
    <row r="610" spans="5:5">
      <c r="E610" s="255"/>
    </row>
    <row r="611" spans="5:5">
      <c r="E611" s="255"/>
    </row>
    <row r="612" spans="5:5">
      <c r="E612" s="255"/>
    </row>
    <row r="613" spans="5:5">
      <c r="E613" s="255"/>
    </row>
    <row r="614" spans="5:5">
      <c r="E614" s="255"/>
    </row>
    <row r="615" spans="5:5">
      <c r="E615" s="255"/>
    </row>
    <row r="616" spans="5:5">
      <c r="E616" s="255"/>
    </row>
    <row r="617" spans="5:5">
      <c r="E617" s="255"/>
    </row>
    <row r="618" spans="5:5">
      <c r="E618" s="255"/>
    </row>
    <row r="619" spans="5:5">
      <c r="E619" s="255"/>
    </row>
    <row r="620" spans="5:5">
      <c r="E620" s="255"/>
    </row>
    <row r="621" spans="5:5">
      <c r="E621" s="255"/>
    </row>
    <row r="622" spans="5:5">
      <c r="E622" s="255"/>
    </row>
    <row r="623" spans="5:5">
      <c r="E623" s="255"/>
    </row>
    <row r="624" spans="5:5">
      <c r="E624" s="255"/>
    </row>
    <row r="625" spans="5:5">
      <c r="E625" s="255"/>
    </row>
    <row r="626" spans="5:5">
      <c r="E626" s="255"/>
    </row>
    <row r="627" spans="5:5">
      <c r="E627" s="255"/>
    </row>
    <row r="628" spans="5:5">
      <c r="E628" s="255"/>
    </row>
    <row r="629" spans="5:5">
      <c r="E629" s="255"/>
    </row>
    <row r="630" spans="5:5">
      <c r="E630" s="255"/>
    </row>
    <row r="631" spans="5:5">
      <c r="E631" s="255"/>
    </row>
    <row r="632" spans="5:5">
      <c r="E632" s="255"/>
    </row>
    <row r="633" spans="5:5">
      <c r="E633" s="255"/>
    </row>
    <row r="634" spans="5:5">
      <c r="E634" s="255"/>
    </row>
    <row r="635" spans="5:5">
      <c r="E635" s="255"/>
    </row>
    <row r="636" spans="5:5">
      <c r="E636" s="255"/>
    </row>
    <row r="637" spans="5:5">
      <c r="E637" s="255"/>
    </row>
    <row r="638" spans="5:5">
      <c r="E638" s="255"/>
    </row>
    <row r="639" spans="5:5">
      <c r="E639" s="255"/>
    </row>
    <row r="640" spans="5:5">
      <c r="E640" s="255"/>
    </row>
    <row r="641" spans="5:5">
      <c r="E641" s="255"/>
    </row>
    <row r="642" spans="5:5">
      <c r="E642" s="255"/>
    </row>
    <row r="643" spans="5:5">
      <c r="E643" s="255"/>
    </row>
    <row r="644" spans="5:5">
      <c r="E644" s="255"/>
    </row>
    <row r="645" spans="5:5">
      <c r="E645" s="255"/>
    </row>
    <row r="646" spans="5:5">
      <c r="E646" s="255"/>
    </row>
    <row r="647" spans="5:5">
      <c r="E647" s="255"/>
    </row>
    <row r="648" spans="5:5">
      <c r="E648" s="255"/>
    </row>
    <row r="649" spans="5:5">
      <c r="E649" s="255"/>
    </row>
    <row r="650" spans="5:5">
      <c r="E650" s="255"/>
    </row>
    <row r="651" spans="5:5">
      <c r="E651" s="255"/>
    </row>
    <row r="652" spans="5:5">
      <c r="E652" s="255"/>
    </row>
    <row r="653" spans="5:5">
      <c r="E653" s="255"/>
    </row>
    <row r="654" spans="5:5">
      <c r="E654" s="255"/>
    </row>
    <row r="655" spans="5:5">
      <c r="E655" s="255"/>
    </row>
    <row r="656" spans="5:5">
      <c r="E656" s="255"/>
    </row>
    <row r="657" spans="5:5">
      <c r="E657" s="255"/>
    </row>
    <row r="658" spans="5:5">
      <c r="E658" s="255"/>
    </row>
    <row r="659" spans="5:5">
      <c r="E659" s="255"/>
    </row>
    <row r="660" spans="5:5">
      <c r="E660" s="255"/>
    </row>
    <row r="661" spans="5:5">
      <c r="E661" s="255"/>
    </row>
    <row r="662" spans="5:5">
      <c r="E662" s="255"/>
    </row>
    <row r="663" spans="5:5">
      <c r="E663" s="255"/>
    </row>
    <row r="664" spans="5:5">
      <c r="E664" s="255"/>
    </row>
    <row r="665" spans="5:5">
      <c r="E665" s="255"/>
    </row>
    <row r="666" spans="5:5">
      <c r="E666" s="255"/>
    </row>
    <row r="667" spans="5:5">
      <c r="E667" s="255"/>
    </row>
    <row r="668" spans="5:5">
      <c r="E668" s="255"/>
    </row>
    <row r="669" spans="5:5">
      <c r="E669" s="255"/>
    </row>
    <row r="670" spans="5:5">
      <c r="E670" s="255"/>
    </row>
    <row r="671" spans="5:5">
      <c r="E671" s="255"/>
    </row>
    <row r="672" spans="5:5">
      <c r="E672" s="255"/>
    </row>
    <row r="673" spans="5:5">
      <c r="E673" s="255"/>
    </row>
    <row r="674" spans="5:5">
      <c r="E674" s="255"/>
    </row>
    <row r="675" spans="5:5">
      <c r="E675" s="255"/>
    </row>
    <row r="676" spans="5:5">
      <c r="E676" s="255"/>
    </row>
    <row r="677" spans="5:5">
      <c r="E677" s="255"/>
    </row>
    <row r="678" spans="5:5">
      <c r="E678" s="255"/>
    </row>
    <row r="679" spans="5:5">
      <c r="E679" s="255"/>
    </row>
    <row r="680" spans="5:5">
      <c r="E680" s="255"/>
    </row>
    <row r="681" spans="5:5">
      <c r="E681" s="255"/>
    </row>
    <row r="682" spans="5:5">
      <c r="E682" s="255"/>
    </row>
    <row r="683" spans="5:5">
      <c r="E683" s="255"/>
    </row>
    <row r="684" spans="5:5">
      <c r="E684" s="255"/>
    </row>
    <row r="685" spans="5:5">
      <c r="E685" s="255"/>
    </row>
    <row r="686" spans="5:5">
      <c r="E686" s="255"/>
    </row>
    <row r="687" spans="5:5">
      <c r="E687" s="255"/>
    </row>
    <row r="688" spans="5:5">
      <c r="E688" s="255"/>
    </row>
    <row r="689" spans="5:5">
      <c r="E689" s="255"/>
    </row>
    <row r="690" spans="5:5">
      <c r="E690" s="255"/>
    </row>
    <row r="691" spans="5:5">
      <c r="E691" s="255"/>
    </row>
    <row r="692" spans="5:5">
      <c r="E692" s="255"/>
    </row>
    <row r="693" spans="5:5">
      <c r="E693" s="255"/>
    </row>
    <row r="694" spans="5:5">
      <c r="E694" s="255"/>
    </row>
    <row r="695" spans="5:5">
      <c r="E695" s="255"/>
    </row>
    <row r="696" spans="5:5">
      <c r="E696" s="255"/>
    </row>
    <row r="697" spans="5:5">
      <c r="E697" s="255"/>
    </row>
    <row r="698" spans="5:5">
      <c r="E698" s="255"/>
    </row>
    <row r="699" spans="5:5">
      <c r="E699" s="255"/>
    </row>
    <row r="700" spans="5:5">
      <c r="E700" s="255"/>
    </row>
    <row r="701" spans="5:5">
      <c r="E701" s="255"/>
    </row>
    <row r="702" spans="5:5">
      <c r="E702" s="255"/>
    </row>
    <row r="703" spans="5:5">
      <c r="E703" s="255"/>
    </row>
    <row r="704" spans="5:5">
      <c r="E704" s="255"/>
    </row>
    <row r="705" spans="5:5">
      <c r="E705" s="255"/>
    </row>
    <row r="706" spans="5:5">
      <c r="E706" s="255"/>
    </row>
    <row r="707" spans="5:5">
      <c r="E707" s="255"/>
    </row>
    <row r="708" spans="5:5">
      <c r="E708" s="255"/>
    </row>
    <row r="709" spans="5:5">
      <c r="E709" s="255"/>
    </row>
    <row r="710" spans="5:5">
      <c r="E710" s="255"/>
    </row>
    <row r="711" spans="5:5">
      <c r="E711" s="255"/>
    </row>
    <row r="712" spans="5:5">
      <c r="E712" s="255"/>
    </row>
    <row r="713" spans="5:5">
      <c r="E713" s="255"/>
    </row>
    <row r="714" spans="5:5">
      <c r="E714" s="255"/>
    </row>
    <row r="715" spans="5:5">
      <c r="E715" s="255"/>
    </row>
    <row r="716" spans="5:5">
      <c r="E716" s="255"/>
    </row>
    <row r="717" spans="5:5">
      <c r="E717" s="255"/>
    </row>
    <row r="718" spans="5:5">
      <c r="E718" s="255"/>
    </row>
    <row r="719" spans="5:5">
      <c r="E719" s="255"/>
    </row>
    <row r="720" spans="5:5">
      <c r="E720" s="255"/>
    </row>
    <row r="721" spans="5:5">
      <c r="E721" s="255"/>
    </row>
    <row r="722" spans="5:5">
      <c r="E722" s="255"/>
    </row>
    <row r="723" spans="5:5">
      <c r="E723" s="255"/>
    </row>
    <row r="724" spans="5:5">
      <c r="E724" s="255"/>
    </row>
    <row r="725" spans="5:5">
      <c r="E725" s="255"/>
    </row>
    <row r="726" spans="5:5">
      <c r="E726" s="255"/>
    </row>
    <row r="727" spans="5:5">
      <c r="E727" s="255"/>
    </row>
    <row r="728" spans="5:5">
      <c r="E728" s="255"/>
    </row>
    <row r="729" spans="5:5">
      <c r="E729" s="255"/>
    </row>
    <row r="730" spans="5:5">
      <c r="E730" s="255"/>
    </row>
    <row r="731" spans="5:5">
      <c r="E731" s="255"/>
    </row>
    <row r="732" spans="5:5">
      <c r="E732" s="255"/>
    </row>
    <row r="733" spans="5:5">
      <c r="E733" s="255"/>
    </row>
    <row r="734" spans="5:5">
      <c r="E734" s="255"/>
    </row>
    <row r="735" spans="5:5">
      <c r="E735" s="255"/>
    </row>
    <row r="736" spans="5:5">
      <c r="E736" s="255"/>
    </row>
    <row r="737" spans="5:5">
      <c r="E737" s="255"/>
    </row>
    <row r="738" spans="5:5">
      <c r="E738" s="255"/>
    </row>
    <row r="739" spans="5:5">
      <c r="E739" s="255"/>
    </row>
    <row r="740" spans="5:5">
      <c r="E740" s="255"/>
    </row>
    <row r="741" spans="5:5">
      <c r="E741" s="255"/>
    </row>
    <row r="742" spans="5:5">
      <c r="E742" s="255"/>
    </row>
    <row r="743" spans="5:5">
      <c r="E743" s="255"/>
    </row>
    <row r="744" spans="5:5">
      <c r="E744" s="255"/>
    </row>
    <row r="745" spans="5:5">
      <c r="E745" s="255"/>
    </row>
    <row r="746" spans="5:5">
      <c r="E746" s="255"/>
    </row>
    <row r="747" spans="5:5">
      <c r="E747" s="255"/>
    </row>
    <row r="748" spans="5:5">
      <c r="E748" s="255"/>
    </row>
    <row r="749" spans="5:5">
      <c r="E749" s="255"/>
    </row>
    <row r="750" spans="5:5">
      <c r="E750" s="255"/>
    </row>
    <row r="751" spans="5:5">
      <c r="E751" s="255"/>
    </row>
    <row r="752" spans="5:5">
      <c r="E752" s="255"/>
    </row>
    <row r="753" spans="5:5">
      <c r="E753" s="255"/>
    </row>
    <row r="754" spans="5:5">
      <c r="E754" s="255"/>
    </row>
    <row r="755" spans="5:5">
      <c r="E755" s="255"/>
    </row>
    <row r="756" spans="5:5">
      <c r="E756" s="255"/>
    </row>
    <row r="757" spans="5:5">
      <c r="E757" s="255"/>
    </row>
    <row r="758" spans="5:5">
      <c r="E758" s="255"/>
    </row>
    <row r="759" spans="5:5">
      <c r="E759" s="255"/>
    </row>
    <row r="760" spans="5:5">
      <c r="E760" s="255"/>
    </row>
    <row r="761" spans="5:5">
      <c r="E761" s="255"/>
    </row>
    <row r="762" spans="5:5">
      <c r="E762" s="255"/>
    </row>
    <row r="763" spans="5:5">
      <c r="E763" s="255"/>
    </row>
    <row r="764" spans="5:5">
      <c r="E764" s="255"/>
    </row>
    <row r="765" spans="5:5">
      <c r="E765" s="255"/>
    </row>
    <row r="766" spans="5:5">
      <c r="E766" s="255"/>
    </row>
    <row r="767" spans="5:5">
      <c r="E767" s="255"/>
    </row>
    <row r="768" spans="5:5">
      <c r="E768" s="255"/>
    </row>
    <row r="769" spans="5:5">
      <c r="E769" s="255"/>
    </row>
    <row r="770" spans="5:5">
      <c r="E770" s="255"/>
    </row>
    <row r="771" spans="5:5">
      <c r="E771" s="255"/>
    </row>
    <row r="772" spans="5:5">
      <c r="E772" s="255"/>
    </row>
    <row r="773" spans="5:5">
      <c r="E773" s="255"/>
    </row>
    <row r="774" spans="5:5">
      <c r="E774" s="255"/>
    </row>
    <row r="775" spans="5:5">
      <c r="E775" s="255"/>
    </row>
    <row r="776" spans="5:5">
      <c r="E776" s="255"/>
    </row>
    <row r="777" spans="5:5">
      <c r="E777" s="255"/>
    </row>
    <row r="778" spans="5:5">
      <c r="E778" s="255"/>
    </row>
    <row r="779" spans="5:5">
      <c r="E779" s="255"/>
    </row>
    <row r="780" spans="5:5">
      <c r="E780" s="255"/>
    </row>
    <row r="781" spans="5:5">
      <c r="E781" s="255"/>
    </row>
    <row r="782" spans="5:5">
      <c r="E782" s="255"/>
    </row>
    <row r="783" spans="5:5">
      <c r="E783" s="255"/>
    </row>
    <row r="784" spans="5:5">
      <c r="E784" s="255"/>
    </row>
    <row r="785" spans="5:5">
      <c r="E785" s="255"/>
    </row>
    <row r="786" spans="5:5">
      <c r="E786" s="255"/>
    </row>
    <row r="787" spans="5:5">
      <c r="E787" s="255"/>
    </row>
    <row r="788" spans="5:5">
      <c r="E788" s="255"/>
    </row>
    <row r="789" spans="5:5">
      <c r="E789" s="255"/>
    </row>
    <row r="790" spans="5:5">
      <c r="E790" s="255"/>
    </row>
    <row r="791" spans="5:5">
      <c r="E791" s="255"/>
    </row>
    <row r="792" spans="5:5">
      <c r="E792" s="255"/>
    </row>
    <row r="793" spans="5:5">
      <c r="E793" s="255"/>
    </row>
    <row r="794" spans="5:5">
      <c r="E794" s="255"/>
    </row>
    <row r="795" spans="5:5">
      <c r="E795" s="255"/>
    </row>
    <row r="796" spans="5:5">
      <c r="E796" s="255"/>
    </row>
    <row r="797" spans="5:5">
      <c r="E797" s="255"/>
    </row>
    <row r="798" spans="5:5">
      <c r="E798" s="255"/>
    </row>
    <row r="799" spans="5:5">
      <c r="E799" s="255"/>
    </row>
    <row r="800" spans="5:5">
      <c r="E800" s="255"/>
    </row>
    <row r="801" spans="5:5">
      <c r="E801" s="255"/>
    </row>
    <row r="802" spans="5:5">
      <c r="E802" s="255"/>
    </row>
    <row r="803" spans="5:5">
      <c r="E803" s="255"/>
    </row>
    <row r="804" spans="5:5">
      <c r="E804" s="255"/>
    </row>
    <row r="805" spans="5:5">
      <c r="E805" s="255"/>
    </row>
    <row r="806" spans="5:5">
      <c r="E806" s="255"/>
    </row>
    <row r="807" spans="5:5">
      <c r="E807" s="255"/>
    </row>
    <row r="808" spans="5:5">
      <c r="E808" s="255"/>
    </row>
    <row r="809" spans="5:5">
      <c r="E809" s="255"/>
    </row>
    <row r="810" spans="5:5">
      <c r="E810" s="255"/>
    </row>
    <row r="811" spans="5:5">
      <c r="E811" s="255"/>
    </row>
    <row r="812" spans="5:5">
      <c r="E812" s="255"/>
    </row>
    <row r="813" spans="5:5">
      <c r="E813" s="255"/>
    </row>
    <row r="814" spans="5:5">
      <c r="E814" s="255"/>
    </row>
    <row r="815" spans="5:5">
      <c r="E815" s="255"/>
    </row>
    <row r="816" spans="5:5">
      <c r="E816" s="255"/>
    </row>
    <row r="817" spans="5:5">
      <c r="E817" s="255"/>
    </row>
    <row r="818" spans="5:5">
      <c r="E818" s="255"/>
    </row>
    <row r="819" spans="5:5">
      <c r="E819" s="255"/>
    </row>
    <row r="820" spans="5:5">
      <c r="E820" s="255"/>
    </row>
    <row r="821" spans="5:5">
      <c r="E821" s="255"/>
    </row>
    <row r="822" spans="5:5">
      <c r="E822" s="255"/>
    </row>
    <row r="823" spans="5:5">
      <c r="E823" s="255"/>
    </row>
    <row r="824" spans="5:5">
      <c r="E824" s="255"/>
    </row>
    <row r="825" spans="5:5">
      <c r="E825" s="255"/>
    </row>
    <row r="826" spans="5:5">
      <c r="E826" s="255"/>
    </row>
    <row r="827" spans="5:5">
      <c r="E827" s="255"/>
    </row>
    <row r="828" spans="5:5">
      <c r="E828" s="255"/>
    </row>
    <row r="829" spans="5:5">
      <c r="E829" s="255"/>
    </row>
    <row r="830" spans="5:5">
      <c r="E830" s="255"/>
    </row>
    <row r="831" spans="5:5">
      <c r="E831" s="255"/>
    </row>
    <row r="832" spans="5:5">
      <c r="E832" s="255"/>
    </row>
    <row r="833" spans="5:5">
      <c r="E833" s="255"/>
    </row>
    <row r="834" spans="5:5">
      <c r="E834" s="255"/>
    </row>
    <row r="835" spans="5:5">
      <c r="E835" s="255"/>
    </row>
    <row r="836" spans="5:5">
      <c r="E836" s="255"/>
    </row>
    <row r="837" spans="5:5">
      <c r="E837" s="255"/>
    </row>
    <row r="838" spans="5:5">
      <c r="E838" s="255"/>
    </row>
    <row r="839" spans="5:5">
      <c r="E839" s="255"/>
    </row>
    <row r="840" spans="5:5">
      <c r="E840" s="255"/>
    </row>
    <row r="841" spans="5:5">
      <c r="E841" s="255"/>
    </row>
    <row r="842" spans="5:5">
      <c r="E842" s="255"/>
    </row>
    <row r="843" spans="5:5">
      <c r="E843" s="255"/>
    </row>
    <row r="844" spans="5:5">
      <c r="E844" s="255"/>
    </row>
    <row r="845" spans="5:5">
      <c r="E845" s="255"/>
    </row>
    <row r="846" spans="5:5">
      <c r="E846" s="255"/>
    </row>
    <row r="847" spans="5:5">
      <c r="E847" s="255"/>
    </row>
    <row r="848" spans="5:5">
      <c r="E848" s="255"/>
    </row>
    <row r="849" spans="5:5">
      <c r="E849" s="255"/>
    </row>
    <row r="850" spans="5:5">
      <c r="E850" s="255"/>
    </row>
    <row r="851" spans="5:5">
      <c r="E851" s="255"/>
    </row>
    <row r="852" spans="5:5">
      <c r="E852" s="255"/>
    </row>
    <row r="853" spans="5:5">
      <c r="E853" s="255"/>
    </row>
    <row r="854" spans="5:5">
      <c r="E854" s="255"/>
    </row>
    <row r="855" spans="5:5">
      <c r="E855" s="255"/>
    </row>
    <row r="856" spans="5:5">
      <c r="E856" s="255"/>
    </row>
    <row r="857" spans="5:5">
      <c r="E857" s="255"/>
    </row>
    <row r="858" spans="5:5">
      <c r="E858" s="255"/>
    </row>
    <row r="859" spans="5:5">
      <c r="E859" s="255"/>
    </row>
    <row r="860" spans="5:5">
      <c r="E860" s="255"/>
    </row>
    <row r="861" spans="5:5">
      <c r="E861" s="255"/>
    </row>
    <row r="862" spans="5:5">
      <c r="E862" s="255"/>
    </row>
    <row r="863" spans="5:5">
      <c r="E863" s="255"/>
    </row>
    <row r="864" spans="5:5">
      <c r="E864" s="255"/>
    </row>
    <row r="865" spans="5:5">
      <c r="E865" s="255"/>
    </row>
    <row r="866" spans="5:5">
      <c r="E866" s="255"/>
    </row>
    <row r="867" spans="5:5">
      <c r="E867" s="255"/>
    </row>
    <row r="868" spans="5:5">
      <c r="E868" s="255"/>
    </row>
    <row r="869" spans="5:5">
      <c r="E869" s="255"/>
    </row>
    <row r="870" spans="5:5">
      <c r="E870" s="255"/>
    </row>
    <row r="871" spans="5:5">
      <c r="E871" s="255"/>
    </row>
    <row r="872" spans="5:5">
      <c r="E872" s="255"/>
    </row>
    <row r="873" spans="5:5">
      <c r="E873" s="255"/>
    </row>
    <row r="874" spans="5:5">
      <c r="E874" s="255"/>
    </row>
    <row r="875" spans="5:5">
      <c r="E875" s="255"/>
    </row>
    <row r="876" spans="5:5">
      <c r="E876" s="255"/>
    </row>
    <row r="877" spans="5:5">
      <c r="E877" s="255"/>
    </row>
    <row r="878" spans="5:5">
      <c r="E878" s="255"/>
    </row>
    <row r="879" spans="5:5">
      <c r="E879" s="255"/>
    </row>
    <row r="880" spans="5:5">
      <c r="E880" s="255"/>
    </row>
    <row r="881" spans="5:5">
      <c r="E881" s="255"/>
    </row>
    <row r="882" spans="5:5">
      <c r="E882" s="255"/>
    </row>
    <row r="883" spans="5:5">
      <c r="E883" s="255"/>
    </row>
    <row r="884" spans="5:5">
      <c r="E884" s="255"/>
    </row>
    <row r="885" spans="5:5">
      <c r="E885" s="255"/>
    </row>
    <row r="886" spans="5:5">
      <c r="E886" s="255"/>
    </row>
    <row r="887" spans="5:5">
      <c r="E887" s="255"/>
    </row>
    <row r="888" spans="5:5">
      <c r="E888" s="255"/>
    </row>
    <row r="889" spans="5:5">
      <c r="E889" s="255"/>
    </row>
    <row r="890" spans="5:5">
      <c r="E890" s="255"/>
    </row>
    <row r="891" spans="5:5">
      <c r="E891" s="255"/>
    </row>
    <row r="892" spans="5:5">
      <c r="E892" s="255"/>
    </row>
    <row r="893" spans="5:5">
      <c r="E893" s="255"/>
    </row>
    <row r="894" spans="5:5">
      <c r="E894" s="255"/>
    </row>
    <row r="895" spans="5:5">
      <c r="E895" s="255"/>
    </row>
    <row r="896" spans="5:5">
      <c r="E896" s="255"/>
    </row>
    <row r="897" spans="5:5">
      <c r="E897" s="255"/>
    </row>
    <row r="898" spans="5:5">
      <c r="E898" s="255"/>
    </row>
    <row r="899" spans="5:5">
      <c r="E899" s="255"/>
    </row>
    <row r="900" spans="5:5">
      <c r="E900" s="255"/>
    </row>
    <row r="901" spans="5:5">
      <c r="E901" s="255"/>
    </row>
    <row r="902" spans="5:5">
      <c r="E902" s="255"/>
    </row>
    <row r="903" spans="5:5">
      <c r="E903" s="255"/>
    </row>
    <row r="904" spans="5:5">
      <c r="E904" s="255"/>
    </row>
    <row r="905" spans="5:5">
      <c r="E905" s="255"/>
    </row>
    <row r="906" spans="5:5">
      <c r="E906" s="255"/>
    </row>
    <row r="907" spans="5:5">
      <c r="E907" s="255"/>
    </row>
    <row r="908" spans="5:5">
      <c r="E908" s="255"/>
    </row>
    <row r="909" spans="5:5">
      <c r="E909" s="255"/>
    </row>
    <row r="910" spans="5:5">
      <c r="E910" s="255"/>
    </row>
    <row r="911" spans="5:5">
      <c r="E911" s="255"/>
    </row>
    <row r="912" spans="5:5">
      <c r="E912" s="255"/>
    </row>
    <row r="913" spans="5:5">
      <c r="E913" s="255"/>
    </row>
    <row r="914" spans="5:5">
      <c r="E914" s="255"/>
    </row>
    <row r="915" spans="5:5">
      <c r="E915" s="255"/>
    </row>
    <row r="916" spans="5:5">
      <c r="E916" s="255"/>
    </row>
    <row r="917" spans="5:5">
      <c r="E917" s="255"/>
    </row>
    <row r="918" spans="5:5">
      <c r="E918" s="255"/>
    </row>
    <row r="919" spans="5:5">
      <c r="E919" s="255"/>
    </row>
    <row r="920" spans="5:5">
      <c r="E920" s="255"/>
    </row>
    <row r="921" spans="5:5">
      <c r="E921" s="255"/>
    </row>
    <row r="922" spans="5:5">
      <c r="E922" s="255"/>
    </row>
    <row r="923" spans="5:5">
      <c r="E923" s="255"/>
    </row>
    <row r="924" spans="5:5">
      <c r="E924" s="255"/>
    </row>
    <row r="925" spans="5:5">
      <c r="E925" s="255"/>
    </row>
    <row r="926" spans="5:5">
      <c r="E926" s="255"/>
    </row>
    <row r="927" spans="5:5">
      <c r="E927" s="255"/>
    </row>
    <row r="928" spans="5:5">
      <c r="E928" s="255"/>
    </row>
    <row r="929" spans="5:5">
      <c r="E929" s="255"/>
    </row>
    <row r="930" spans="5:5">
      <c r="E930" s="255"/>
    </row>
    <row r="931" spans="5:5">
      <c r="E931" s="255"/>
    </row>
    <row r="932" spans="5:5">
      <c r="E932" s="255"/>
    </row>
    <row r="933" spans="5:5">
      <c r="E933" s="255"/>
    </row>
    <row r="934" spans="5:5">
      <c r="E934" s="255"/>
    </row>
    <row r="935" spans="5:5">
      <c r="E935" s="255"/>
    </row>
    <row r="936" spans="5:5">
      <c r="E936" s="255"/>
    </row>
    <row r="937" spans="5:5">
      <c r="E937" s="255"/>
    </row>
    <row r="938" spans="5:5">
      <c r="E938" s="255"/>
    </row>
    <row r="939" spans="5:5">
      <c r="E939" s="255"/>
    </row>
    <row r="940" spans="5:5">
      <c r="E940" s="255"/>
    </row>
    <row r="941" spans="5:5">
      <c r="E941" s="255"/>
    </row>
    <row r="942" spans="5:5">
      <c r="E942" s="255"/>
    </row>
    <row r="943" spans="5:5">
      <c r="E943" s="255"/>
    </row>
    <row r="944" spans="5:5">
      <c r="E944" s="255"/>
    </row>
    <row r="945" spans="5:5">
      <c r="E945" s="255"/>
    </row>
    <row r="946" spans="5:5">
      <c r="E946" s="255"/>
    </row>
    <row r="947" spans="5:5">
      <c r="E947" s="255"/>
    </row>
    <row r="948" spans="5:5">
      <c r="E948" s="255"/>
    </row>
    <row r="949" spans="5:5">
      <c r="E949" s="255"/>
    </row>
    <row r="950" spans="5:5">
      <c r="E950" s="255"/>
    </row>
    <row r="951" spans="5:5">
      <c r="E951" s="255"/>
    </row>
    <row r="952" spans="5:5">
      <c r="E952" s="255"/>
    </row>
    <row r="953" spans="5:5">
      <c r="E953" s="255"/>
    </row>
    <row r="954" spans="5:5">
      <c r="E954" s="255"/>
    </row>
    <row r="955" spans="5:5">
      <c r="E955" s="255"/>
    </row>
    <row r="956" spans="5:5">
      <c r="E956" s="255"/>
    </row>
    <row r="957" spans="5:5">
      <c r="E957" s="255"/>
    </row>
    <row r="958" spans="5:5">
      <c r="E958" s="255"/>
    </row>
    <row r="959" spans="5:5">
      <c r="E959" s="255"/>
    </row>
    <row r="960" spans="5:5">
      <c r="E960" s="255"/>
    </row>
    <row r="961" spans="5:5">
      <c r="E961" s="255"/>
    </row>
    <row r="962" spans="5:5">
      <c r="E962" s="255"/>
    </row>
    <row r="963" spans="5:5">
      <c r="E963" s="255"/>
    </row>
    <row r="964" spans="5:5">
      <c r="E964" s="255"/>
    </row>
    <row r="965" spans="5:5">
      <c r="E965" s="255"/>
    </row>
    <row r="966" spans="5:5">
      <c r="E966" s="255"/>
    </row>
    <row r="967" spans="5:5">
      <c r="E967" s="255"/>
    </row>
    <row r="968" spans="5:5">
      <c r="E968" s="255"/>
    </row>
    <row r="969" spans="5:5">
      <c r="E969" s="255"/>
    </row>
    <row r="970" spans="5:5">
      <c r="E970" s="255"/>
    </row>
    <row r="971" spans="5:5">
      <c r="E971" s="255"/>
    </row>
    <row r="972" spans="5:5">
      <c r="E972" s="255"/>
    </row>
    <row r="973" spans="5:5">
      <c r="E973" s="255"/>
    </row>
    <row r="974" spans="5:5">
      <c r="E974" s="255"/>
    </row>
    <row r="975" spans="5:5">
      <c r="E975" s="255"/>
    </row>
    <row r="976" spans="5:5">
      <c r="E976" s="255"/>
    </row>
    <row r="977" spans="5:5">
      <c r="E977" s="255"/>
    </row>
    <row r="978" spans="5:5">
      <c r="E978" s="255"/>
    </row>
    <row r="979" spans="5:5">
      <c r="E979" s="255"/>
    </row>
    <row r="980" spans="5:5">
      <c r="E980" s="255"/>
    </row>
    <row r="981" spans="5:5">
      <c r="E981" s="255"/>
    </row>
    <row r="982" spans="5:5">
      <c r="E982" s="255"/>
    </row>
  </sheetData>
  <mergeCells count="2">
    <mergeCell ref="A1:G1"/>
    <mergeCell ref="A2:I2"/>
  </mergeCells>
  <hyperlinks>
    <hyperlink ref="A3" r:id="rId1"/>
  </hyperlink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  <outlinePr summaryBelow="0" summaryRight="0"/>
    <pageSetUpPr fitToPage="1"/>
  </sheetPr>
  <dimension ref="A1:X986"/>
  <sheetViews>
    <sheetView topLeftCell="A181" workbookViewId="0">
      <selection activeCell="D4" sqref="D4"/>
    </sheetView>
  </sheetViews>
  <sheetFormatPr defaultColWidth="12.5703125" defaultRowHeight="15.75" customHeight="1"/>
  <cols>
    <col min="1" max="1" width="8.5703125" style="244" customWidth="1"/>
    <col min="2" max="2" width="23.5703125" style="244" customWidth="1"/>
    <col min="3" max="3" width="15.85546875" style="244" customWidth="1"/>
    <col min="4" max="4" width="23.85546875" style="244" customWidth="1"/>
    <col min="5" max="5" width="13.140625" style="244" customWidth="1"/>
    <col min="6" max="6" width="14.7109375" style="244" customWidth="1"/>
    <col min="7" max="7" width="52.42578125" style="244" customWidth="1"/>
    <col min="8" max="8" width="15.7109375" style="244" customWidth="1"/>
    <col min="9" max="9" width="12.5703125" style="244"/>
    <col min="10" max="10" width="14.5703125" style="244" customWidth="1"/>
    <col min="11" max="11" width="20.7109375" style="244" customWidth="1"/>
    <col min="12" max="16384" width="12.5703125" style="244"/>
  </cols>
  <sheetData>
    <row r="1" spans="1:14">
      <c r="A1" s="386" t="s">
        <v>1251</v>
      </c>
      <c r="B1" s="386"/>
      <c r="C1" s="386"/>
      <c r="D1" s="386"/>
      <c r="E1" s="386"/>
      <c r="F1" s="386"/>
      <c r="G1" s="386"/>
      <c r="I1" s="243"/>
      <c r="J1" s="243"/>
      <c r="N1" s="245"/>
    </row>
    <row r="2" spans="1:14">
      <c r="A2" s="387" t="s">
        <v>1252</v>
      </c>
      <c r="B2" s="386"/>
      <c r="C2" s="386"/>
      <c r="D2" s="386"/>
      <c r="E2" s="386"/>
      <c r="F2" s="386"/>
      <c r="G2" s="386"/>
      <c r="H2" s="386"/>
      <c r="I2" s="386"/>
      <c r="J2" s="246"/>
      <c r="N2" s="245"/>
    </row>
    <row r="3" spans="1:14" ht="114.75" customHeight="1">
      <c r="A3" s="259" t="s">
        <v>1183</v>
      </c>
      <c r="B3" s="260" t="s">
        <v>1184</v>
      </c>
      <c r="C3" s="260" t="s">
        <v>1185</v>
      </c>
      <c r="D3" s="260" t="s">
        <v>6</v>
      </c>
      <c r="E3" s="261" t="s">
        <v>1186</v>
      </c>
      <c r="F3" s="257" t="s">
        <v>1249</v>
      </c>
      <c r="G3" s="258" t="s">
        <v>1187</v>
      </c>
      <c r="H3" s="262" t="s">
        <v>1188</v>
      </c>
      <c r="I3" s="263" t="s">
        <v>1189</v>
      </c>
      <c r="J3" s="264" t="s">
        <v>1190</v>
      </c>
      <c r="K3" s="202"/>
      <c r="N3" s="245"/>
    </row>
    <row r="4" spans="1:14">
      <c r="A4" s="199">
        <v>1</v>
      </c>
      <c r="B4" s="200" t="s">
        <v>17</v>
      </c>
      <c r="C4" s="201" t="s">
        <v>18</v>
      </c>
      <c r="D4" s="202" t="s">
        <v>19</v>
      </c>
      <c r="E4" s="203">
        <v>40669</v>
      </c>
      <c r="F4" s="199" t="s">
        <v>20</v>
      </c>
      <c r="G4" s="202" t="s">
        <v>19</v>
      </c>
      <c r="H4" s="252">
        <v>9</v>
      </c>
      <c r="I4" s="201" t="s">
        <v>22</v>
      </c>
      <c r="J4" s="203">
        <v>43982</v>
      </c>
      <c r="K4" s="202" t="str">
        <f t="shared" ref="K4:K38" si="0">DATEDIF(E4,J4,"Y")&amp;"Years "&amp;DATEDIF(E4,J4,"YM")&amp;"Months"</f>
        <v>9Years 0Months</v>
      </c>
      <c r="M4" s="246">
        <f t="shared" ref="M4:M54" si="1">DATEDIF(E4,J4,"m")</f>
        <v>108</v>
      </c>
      <c r="N4" s="245">
        <f t="shared" ref="N4:N54" si="2">M4/12</f>
        <v>9</v>
      </c>
    </row>
    <row r="5" spans="1:14">
      <c r="A5" s="199">
        <v>2</v>
      </c>
      <c r="B5" s="200" t="s">
        <v>23</v>
      </c>
      <c r="C5" s="201" t="s">
        <v>24</v>
      </c>
      <c r="D5" s="202" t="s">
        <v>1193</v>
      </c>
      <c r="E5" s="203">
        <v>35599</v>
      </c>
      <c r="F5" s="199" t="s">
        <v>20</v>
      </c>
      <c r="G5" s="202" t="s">
        <v>26</v>
      </c>
      <c r="H5" s="252">
        <v>22.916666666666668</v>
      </c>
      <c r="I5" s="201" t="s">
        <v>22</v>
      </c>
      <c r="J5" s="203">
        <v>43982</v>
      </c>
      <c r="K5" s="202" t="str">
        <f t="shared" si="0"/>
        <v>22Years 11Months</v>
      </c>
      <c r="M5" s="246">
        <f t="shared" si="1"/>
        <v>275</v>
      </c>
      <c r="N5" s="245">
        <f t="shared" si="2"/>
        <v>22.916666666666668</v>
      </c>
    </row>
    <row r="6" spans="1:14">
      <c r="A6" s="199">
        <v>3</v>
      </c>
      <c r="B6" s="200" t="s">
        <v>28</v>
      </c>
      <c r="C6" s="201" t="s">
        <v>29</v>
      </c>
      <c r="D6" s="202" t="s">
        <v>30</v>
      </c>
      <c r="E6" s="203">
        <v>41127</v>
      </c>
      <c r="F6" s="199" t="s">
        <v>20</v>
      </c>
      <c r="G6" s="202" t="s">
        <v>26</v>
      </c>
      <c r="H6" s="252">
        <v>7.75</v>
      </c>
      <c r="I6" s="201" t="s">
        <v>22</v>
      </c>
      <c r="J6" s="203">
        <v>43982</v>
      </c>
      <c r="K6" s="202" t="str">
        <f t="shared" si="0"/>
        <v>7Years 9Months</v>
      </c>
      <c r="M6" s="246">
        <f t="shared" si="1"/>
        <v>93</v>
      </c>
      <c r="N6" s="245">
        <f t="shared" si="2"/>
        <v>7.75</v>
      </c>
    </row>
    <row r="7" spans="1:14">
      <c r="A7" s="199">
        <v>4</v>
      </c>
      <c r="B7" s="200" t="s">
        <v>488</v>
      </c>
      <c r="C7" s="201" t="s">
        <v>61</v>
      </c>
      <c r="D7" s="202" t="s">
        <v>30</v>
      </c>
      <c r="E7" s="203">
        <v>38882</v>
      </c>
      <c r="F7" s="199" t="s">
        <v>20</v>
      </c>
      <c r="G7" s="202" t="s">
        <v>26</v>
      </c>
      <c r="H7" s="252">
        <v>13.916666666666666</v>
      </c>
      <c r="I7" s="201" t="s">
        <v>22</v>
      </c>
      <c r="J7" s="203">
        <v>43982</v>
      </c>
      <c r="K7" s="202" t="str">
        <f t="shared" si="0"/>
        <v>13Years 11Months</v>
      </c>
      <c r="M7" s="246">
        <f t="shared" si="1"/>
        <v>167</v>
      </c>
      <c r="N7" s="245">
        <f t="shared" si="2"/>
        <v>13.916666666666666</v>
      </c>
    </row>
    <row r="8" spans="1:14">
      <c r="A8" s="199">
        <v>5</v>
      </c>
      <c r="B8" s="200" t="s">
        <v>32</v>
      </c>
      <c r="C8" s="201" t="s">
        <v>33</v>
      </c>
      <c r="D8" s="202" t="s">
        <v>30</v>
      </c>
      <c r="E8" s="203">
        <v>41435</v>
      </c>
      <c r="F8" s="199" t="s">
        <v>20</v>
      </c>
      <c r="G8" s="202" t="s">
        <v>26</v>
      </c>
      <c r="H8" s="252">
        <v>6.916666666666667</v>
      </c>
      <c r="I8" s="201" t="s">
        <v>22</v>
      </c>
      <c r="J8" s="203">
        <v>43982</v>
      </c>
      <c r="K8" s="202" t="str">
        <f t="shared" si="0"/>
        <v>6Years 11Months</v>
      </c>
      <c r="M8" s="246">
        <f t="shared" si="1"/>
        <v>83</v>
      </c>
      <c r="N8" s="245">
        <f t="shared" si="2"/>
        <v>6.916666666666667</v>
      </c>
    </row>
    <row r="9" spans="1:14">
      <c r="A9" s="199">
        <v>6</v>
      </c>
      <c r="B9" s="200" t="s">
        <v>35</v>
      </c>
      <c r="C9" s="201" t="s">
        <v>36</v>
      </c>
      <c r="D9" s="202" t="s">
        <v>30</v>
      </c>
      <c r="E9" s="203">
        <v>42221</v>
      </c>
      <c r="F9" s="199" t="s">
        <v>20</v>
      </c>
      <c r="G9" s="202" t="s">
        <v>26</v>
      </c>
      <c r="H9" s="252">
        <v>4.75</v>
      </c>
      <c r="I9" s="201" t="s">
        <v>22</v>
      </c>
      <c r="J9" s="203">
        <v>43982</v>
      </c>
      <c r="K9" s="202" t="str">
        <f t="shared" si="0"/>
        <v>4Years 9Months</v>
      </c>
      <c r="M9" s="246">
        <f t="shared" si="1"/>
        <v>57</v>
      </c>
      <c r="N9" s="245">
        <f t="shared" si="2"/>
        <v>4.75</v>
      </c>
    </row>
    <row r="10" spans="1:14">
      <c r="A10" s="199">
        <v>7</v>
      </c>
      <c r="B10" s="200" t="s">
        <v>38</v>
      </c>
      <c r="C10" s="201" t="s">
        <v>39</v>
      </c>
      <c r="D10" s="202" t="s">
        <v>30</v>
      </c>
      <c r="E10" s="203">
        <v>42226</v>
      </c>
      <c r="F10" s="199" t="s">
        <v>20</v>
      </c>
      <c r="G10" s="202" t="s">
        <v>26</v>
      </c>
      <c r="H10" s="252">
        <v>4.75</v>
      </c>
      <c r="I10" s="201" t="s">
        <v>22</v>
      </c>
      <c r="J10" s="203">
        <v>43982</v>
      </c>
      <c r="K10" s="202" t="str">
        <f t="shared" si="0"/>
        <v>4Years 9Months</v>
      </c>
      <c r="M10" s="246">
        <f t="shared" si="1"/>
        <v>57</v>
      </c>
      <c r="N10" s="245">
        <f t="shared" si="2"/>
        <v>4.75</v>
      </c>
    </row>
    <row r="11" spans="1:14">
      <c r="A11" s="199">
        <v>8</v>
      </c>
      <c r="B11" s="200" t="s">
        <v>40</v>
      </c>
      <c r="C11" s="201" t="s">
        <v>41</v>
      </c>
      <c r="D11" s="202" t="s">
        <v>30</v>
      </c>
      <c r="E11" s="203">
        <v>42566</v>
      </c>
      <c r="F11" s="199" t="s">
        <v>20</v>
      </c>
      <c r="G11" s="202" t="s">
        <v>26</v>
      </c>
      <c r="H11" s="252">
        <v>3.8333333333333335</v>
      </c>
      <c r="I11" s="201" t="s">
        <v>22</v>
      </c>
      <c r="J11" s="203">
        <v>43982</v>
      </c>
      <c r="K11" s="202" t="str">
        <f t="shared" si="0"/>
        <v>3Years 10Months</v>
      </c>
      <c r="M11" s="246">
        <f t="shared" si="1"/>
        <v>46</v>
      </c>
      <c r="N11" s="245">
        <f t="shared" si="2"/>
        <v>3.8333333333333335</v>
      </c>
    </row>
    <row r="12" spans="1:14">
      <c r="A12" s="199">
        <v>9</v>
      </c>
      <c r="B12" s="200" t="s">
        <v>43</v>
      </c>
      <c r="C12" s="201" t="s">
        <v>44</v>
      </c>
      <c r="D12" s="202" t="s">
        <v>30</v>
      </c>
      <c r="E12" s="203">
        <v>43441</v>
      </c>
      <c r="F12" s="199" t="s">
        <v>20</v>
      </c>
      <c r="G12" s="202" t="s">
        <v>26</v>
      </c>
      <c r="H12" s="252">
        <v>1.4166666666666667</v>
      </c>
      <c r="I12" s="201" t="s">
        <v>22</v>
      </c>
      <c r="J12" s="203">
        <v>43982</v>
      </c>
      <c r="K12" s="202" t="str">
        <f t="shared" si="0"/>
        <v>1Years 5Months</v>
      </c>
      <c r="M12" s="246">
        <f t="shared" si="1"/>
        <v>17</v>
      </c>
      <c r="N12" s="245">
        <f t="shared" si="2"/>
        <v>1.4166666666666667</v>
      </c>
    </row>
    <row r="13" spans="1:14">
      <c r="A13" s="199">
        <v>10</v>
      </c>
      <c r="B13" s="200" t="s">
        <v>480</v>
      </c>
      <c r="C13" s="201" t="s">
        <v>481</v>
      </c>
      <c r="D13" s="202" t="s">
        <v>30</v>
      </c>
      <c r="E13" s="203">
        <v>42167</v>
      </c>
      <c r="F13" s="199" t="s">
        <v>20</v>
      </c>
      <c r="G13" s="202" t="s">
        <v>26</v>
      </c>
      <c r="H13" s="252">
        <v>4.916666666666667</v>
      </c>
      <c r="I13" s="201" t="s">
        <v>22</v>
      </c>
      <c r="J13" s="203">
        <v>43982</v>
      </c>
      <c r="K13" s="202" t="str">
        <f t="shared" si="0"/>
        <v>4Years 11Months</v>
      </c>
      <c r="L13" s="187"/>
      <c r="M13" s="246">
        <f t="shared" si="1"/>
        <v>59</v>
      </c>
      <c r="N13" s="245">
        <f t="shared" si="2"/>
        <v>4.916666666666667</v>
      </c>
    </row>
    <row r="14" spans="1:14">
      <c r="A14" s="199">
        <v>11</v>
      </c>
      <c r="B14" s="200" t="s">
        <v>482</v>
      </c>
      <c r="C14" s="201" t="s">
        <v>483</v>
      </c>
      <c r="D14" s="202" t="s">
        <v>30</v>
      </c>
      <c r="E14" s="203">
        <v>43447</v>
      </c>
      <c r="F14" s="199" t="s">
        <v>20</v>
      </c>
      <c r="G14" s="202" t="s">
        <v>26</v>
      </c>
      <c r="H14" s="252">
        <v>1.4166666666666667</v>
      </c>
      <c r="I14" s="201" t="s">
        <v>22</v>
      </c>
      <c r="J14" s="203">
        <v>43982</v>
      </c>
      <c r="K14" s="202" t="str">
        <f t="shared" si="0"/>
        <v>1Years 5Months</v>
      </c>
      <c r="L14" s="187"/>
      <c r="M14" s="246">
        <f t="shared" si="1"/>
        <v>17</v>
      </c>
      <c r="N14" s="245">
        <f t="shared" si="2"/>
        <v>1.4166666666666667</v>
      </c>
    </row>
    <row r="15" spans="1:14">
      <c r="A15" s="199">
        <v>12</v>
      </c>
      <c r="B15" s="200" t="s">
        <v>484</v>
      </c>
      <c r="C15" s="201" t="s">
        <v>485</v>
      </c>
      <c r="D15" s="202" t="s">
        <v>30</v>
      </c>
      <c r="E15" s="203">
        <v>42705</v>
      </c>
      <c r="F15" s="199" t="s">
        <v>20</v>
      </c>
      <c r="G15" s="202" t="s">
        <v>26</v>
      </c>
      <c r="H15" s="252">
        <v>3.4166666666666665</v>
      </c>
      <c r="I15" s="201" t="s">
        <v>22</v>
      </c>
      <c r="J15" s="203">
        <v>43982</v>
      </c>
      <c r="K15" s="202" t="str">
        <f t="shared" si="0"/>
        <v>3Years 5Months</v>
      </c>
      <c r="L15" s="187"/>
      <c r="M15" s="246">
        <f t="shared" si="1"/>
        <v>41</v>
      </c>
      <c r="N15" s="245">
        <f t="shared" si="2"/>
        <v>3.4166666666666665</v>
      </c>
    </row>
    <row r="16" spans="1:14">
      <c r="A16" s="199">
        <v>13</v>
      </c>
      <c r="B16" s="200" t="s">
        <v>486</v>
      </c>
      <c r="C16" s="201" t="s">
        <v>487</v>
      </c>
      <c r="D16" s="202" t="s">
        <v>30</v>
      </c>
      <c r="E16" s="203">
        <v>40000</v>
      </c>
      <c r="F16" s="199" t="s">
        <v>20</v>
      </c>
      <c r="G16" s="202" t="s">
        <v>26</v>
      </c>
      <c r="H16" s="252">
        <v>10.833333333333334</v>
      </c>
      <c r="I16" s="201" t="s">
        <v>22</v>
      </c>
      <c r="J16" s="203">
        <v>43982</v>
      </c>
      <c r="K16" s="202" t="str">
        <f t="shared" si="0"/>
        <v>10Years 10Months</v>
      </c>
      <c r="L16" s="187"/>
      <c r="M16" s="246">
        <f t="shared" si="1"/>
        <v>130</v>
      </c>
      <c r="N16" s="245">
        <f t="shared" si="2"/>
        <v>10.833333333333334</v>
      </c>
    </row>
    <row r="17" spans="1:14">
      <c r="A17" s="199">
        <v>14</v>
      </c>
      <c r="B17" s="200" t="s">
        <v>489</v>
      </c>
      <c r="C17" s="201" t="s">
        <v>490</v>
      </c>
      <c r="D17" s="202" t="s">
        <v>30</v>
      </c>
      <c r="E17" s="203">
        <v>42531</v>
      </c>
      <c r="F17" s="199" t="s">
        <v>20</v>
      </c>
      <c r="G17" s="202" t="s">
        <v>26</v>
      </c>
      <c r="H17" s="252">
        <v>3.3333333333333335</v>
      </c>
      <c r="I17" s="213">
        <v>43769</v>
      </c>
      <c r="J17" s="203">
        <v>43769</v>
      </c>
      <c r="K17" s="202" t="str">
        <f t="shared" si="0"/>
        <v>3Years 4Months</v>
      </c>
      <c r="L17" s="187"/>
      <c r="M17" s="246">
        <f t="shared" si="1"/>
        <v>40</v>
      </c>
      <c r="N17" s="245">
        <f t="shared" si="2"/>
        <v>3.3333333333333335</v>
      </c>
    </row>
    <row r="18" spans="1:14">
      <c r="A18" s="199">
        <v>15</v>
      </c>
      <c r="B18" s="200" t="s">
        <v>63</v>
      </c>
      <c r="C18" s="201" t="s">
        <v>64</v>
      </c>
      <c r="D18" s="202" t="s">
        <v>65</v>
      </c>
      <c r="E18" s="203">
        <v>38154</v>
      </c>
      <c r="F18" s="199" t="s">
        <v>20</v>
      </c>
      <c r="G18" s="202" t="s">
        <v>66</v>
      </c>
      <c r="H18" s="252">
        <v>15.916666666666666</v>
      </c>
      <c r="I18" s="201" t="s">
        <v>22</v>
      </c>
      <c r="J18" s="203">
        <v>43982</v>
      </c>
      <c r="K18" s="202" t="str">
        <f t="shared" si="0"/>
        <v>15Years 11Months</v>
      </c>
      <c r="M18" s="246">
        <f t="shared" si="1"/>
        <v>191</v>
      </c>
      <c r="N18" s="245">
        <f t="shared" si="2"/>
        <v>15.916666666666666</v>
      </c>
    </row>
    <row r="19" spans="1:14">
      <c r="A19" s="199">
        <v>16</v>
      </c>
      <c r="B19" s="200" t="s">
        <v>68</v>
      </c>
      <c r="C19" s="201" t="s">
        <v>69</v>
      </c>
      <c r="D19" s="202" t="s">
        <v>1213</v>
      </c>
      <c r="E19" s="203">
        <v>43276</v>
      </c>
      <c r="F19" s="199" t="s">
        <v>20</v>
      </c>
      <c r="G19" s="202" t="s">
        <v>71</v>
      </c>
      <c r="H19" s="252">
        <v>1.9166666666666667</v>
      </c>
      <c r="I19" s="201" t="s">
        <v>22</v>
      </c>
      <c r="J19" s="203">
        <v>43982</v>
      </c>
      <c r="K19" s="202" t="str">
        <f t="shared" si="0"/>
        <v>1Years 11Months</v>
      </c>
      <c r="M19" s="246">
        <f t="shared" si="1"/>
        <v>23</v>
      </c>
      <c r="N19" s="245">
        <f t="shared" si="2"/>
        <v>1.9166666666666667</v>
      </c>
    </row>
    <row r="20" spans="1:14">
      <c r="A20" s="199">
        <v>17</v>
      </c>
      <c r="B20" s="200" t="s">
        <v>73</v>
      </c>
      <c r="C20" s="201" t="s">
        <v>74</v>
      </c>
      <c r="D20" s="202" t="s">
        <v>30</v>
      </c>
      <c r="E20" s="203">
        <v>39601</v>
      </c>
      <c r="F20" s="199" t="s">
        <v>20</v>
      </c>
      <c r="G20" s="202" t="s">
        <v>71</v>
      </c>
      <c r="H20" s="252">
        <v>11.916666666666666</v>
      </c>
      <c r="I20" s="201" t="s">
        <v>22</v>
      </c>
      <c r="J20" s="203">
        <v>43982</v>
      </c>
      <c r="K20" s="202" t="str">
        <f t="shared" si="0"/>
        <v>11Years 11Months</v>
      </c>
      <c r="M20" s="246">
        <f t="shared" si="1"/>
        <v>143</v>
      </c>
      <c r="N20" s="245">
        <f t="shared" si="2"/>
        <v>11.916666666666666</v>
      </c>
    </row>
    <row r="21" spans="1:14">
      <c r="A21" s="199">
        <v>18</v>
      </c>
      <c r="B21" s="200" t="s">
        <v>76</v>
      </c>
      <c r="C21" s="201" t="s">
        <v>77</v>
      </c>
      <c r="D21" s="202" t="s">
        <v>30</v>
      </c>
      <c r="E21" s="203">
        <v>41435</v>
      </c>
      <c r="F21" s="199" t="s">
        <v>20</v>
      </c>
      <c r="G21" s="202" t="s">
        <v>71</v>
      </c>
      <c r="H21" s="252">
        <v>6.916666666666667</v>
      </c>
      <c r="I21" s="201" t="s">
        <v>22</v>
      </c>
      <c r="J21" s="203">
        <v>43982</v>
      </c>
      <c r="K21" s="202" t="str">
        <f t="shared" si="0"/>
        <v>6Years 11Months</v>
      </c>
      <c r="M21" s="246">
        <f t="shared" si="1"/>
        <v>83</v>
      </c>
      <c r="N21" s="245">
        <f t="shared" si="2"/>
        <v>6.916666666666667</v>
      </c>
    </row>
    <row r="22" spans="1:14">
      <c r="A22" s="199">
        <v>19</v>
      </c>
      <c r="B22" s="200" t="s">
        <v>78</v>
      </c>
      <c r="C22" s="201" t="s">
        <v>79</v>
      </c>
      <c r="D22" s="202" t="s">
        <v>30</v>
      </c>
      <c r="E22" s="203">
        <v>41472</v>
      </c>
      <c r="F22" s="199" t="s">
        <v>20</v>
      </c>
      <c r="G22" s="202" t="s">
        <v>71</v>
      </c>
      <c r="H22" s="252">
        <v>6.833333333333333</v>
      </c>
      <c r="I22" s="201" t="s">
        <v>22</v>
      </c>
      <c r="J22" s="203">
        <v>43982</v>
      </c>
      <c r="K22" s="202" t="str">
        <f t="shared" si="0"/>
        <v>6Years 10Months</v>
      </c>
      <c r="M22" s="246">
        <f t="shared" si="1"/>
        <v>82</v>
      </c>
      <c r="N22" s="245">
        <f t="shared" si="2"/>
        <v>6.833333333333333</v>
      </c>
    </row>
    <row r="23" spans="1:14">
      <c r="A23" s="199">
        <v>20</v>
      </c>
      <c r="B23" s="200" t="s">
        <v>81</v>
      </c>
      <c r="C23" s="201" t="s">
        <v>82</v>
      </c>
      <c r="D23" s="202" t="s">
        <v>30</v>
      </c>
      <c r="E23" s="203">
        <v>42167</v>
      </c>
      <c r="F23" s="199" t="s">
        <v>20</v>
      </c>
      <c r="G23" s="202" t="s">
        <v>71</v>
      </c>
      <c r="H23" s="252">
        <v>4.916666666666667</v>
      </c>
      <c r="I23" s="201" t="s">
        <v>22</v>
      </c>
      <c r="J23" s="203">
        <v>43982</v>
      </c>
      <c r="K23" s="202" t="str">
        <f t="shared" si="0"/>
        <v>4Years 11Months</v>
      </c>
      <c r="M23" s="246">
        <f t="shared" si="1"/>
        <v>59</v>
      </c>
      <c r="N23" s="245">
        <f t="shared" si="2"/>
        <v>4.916666666666667</v>
      </c>
    </row>
    <row r="24" spans="1:14">
      <c r="A24" s="199">
        <v>21</v>
      </c>
      <c r="B24" s="200" t="s">
        <v>517</v>
      </c>
      <c r="C24" s="201" t="s">
        <v>92</v>
      </c>
      <c r="D24" s="202" t="s">
        <v>30</v>
      </c>
      <c r="E24" s="203">
        <v>41092</v>
      </c>
      <c r="F24" s="199" t="s">
        <v>20</v>
      </c>
      <c r="G24" s="202" t="s">
        <v>71</v>
      </c>
      <c r="H24" s="252">
        <v>7.833333333333333</v>
      </c>
      <c r="I24" s="201" t="s">
        <v>22</v>
      </c>
      <c r="J24" s="203">
        <v>43982</v>
      </c>
      <c r="K24" s="202" t="str">
        <f t="shared" si="0"/>
        <v>7Years 10Months</v>
      </c>
      <c r="M24" s="246">
        <f t="shared" si="1"/>
        <v>94</v>
      </c>
      <c r="N24" s="245">
        <f t="shared" si="2"/>
        <v>7.833333333333333</v>
      </c>
    </row>
    <row r="25" spans="1:14">
      <c r="A25" s="199">
        <v>22</v>
      </c>
      <c r="B25" s="200" t="s">
        <v>520</v>
      </c>
      <c r="C25" s="201" t="s">
        <v>95</v>
      </c>
      <c r="D25" s="202" t="s">
        <v>30</v>
      </c>
      <c r="E25" s="203">
        <v>42167</v>
      </c>
      <c r="F25" s="199" t="s">
        <v>20</v>
      </c>
      <c r="G25" s="202" t="s">
        <v>71</v>
      </c>
      <c r="H25" s="252">
        <v>4.916666666666667</v>
      </c>
      <c r="I25" s="201" t="s">
        <v>22</v>
      </c>
      <c r="J25" s="203">
        <v>43982</v>
      </c>
      <c r="K25" s="202" t="str">
        <f t="shared" si="0"/>
        <v>4Years 11Months</v>
      </c>
      <c r="M25" s="246">
        <f t="shared" si="1"/>
        <v>59</v>
      </c>
      <c r="N25" s="245">
        <f t="shared" si="2"/>
        <v>4.916666666666667</v>
      </c>
    </row>
    <row r="26" spans="1:14">
      <c r="A26" s="199">
        <v>23</v>
      </c>
      <c r="B26" s="200" t="s">
        <v>84</v>
      </c>
      <c r="C26" s="201" t="s">
        <v>85</v>
      </c>
      <c r="D26" s="202" t="s">
        <v>30</v>
      </c>
      <c r="E26" s="203">
        <v>42898</v>
      </c>
      <c r="F26" s="199" t="s">
        <v>20</v>
      </c>
      <c r="G26" s="202" t="s">
        <v>71</v>
      </c>
      <c r="H26" s="252">
        <v>2.9166666666666665</v>
      </c>
      <c r="I26" s="201" t="s">
        <v>22</v>
      </c>
      <c r="J26" s="203">
        <v>43982</v>
      </c>
      <c r="K26" s="202" t="str">
        <f t="shared" si="0"/>
        <v>2Years 11Months</v>
      </c>
      <c r="M26" s="246">
        <f t="shared" si="1"/>
        <v>35</v>
      </c>
      <c r="N26" s="245">
        <f t="shared" si="2"/>
        <v>2.9166666666666665</v>
      </c>
    </row>
    <row r="27" spans="1:14">
      <c r="A27" s="199">
        <v>24</v>
      </c>
      <c r="B27" s="200" t="s">
        <v>87</v>
      </c>
      <c r="C27" s="201" t="s">
        <v>88</v>
      </c>
      <c r="D27" s="202" t="s">
        <v>30</v>
      </c>
      <c r="E27" s="203">
        <v>43619</v>
      </c>
      <c r="F27" s="199" t="s">
        <v>20</v>
      </c>
      <c r="G27" s="202" t="s">
        <v>71</v>
      </c>
      <c r="H27" s="252">
        <v>0.91666666666666663</v>
      </c>
      <c r="I27" s="201" t="s">
        <v>22</v>
      </c>
      <c r="J27" s="203">
        <v>43982</v>
      </c>
      <c r="K27" s="202" t="str">
        <f t="shared" si="0"/>
        <v>0Years 11Months</v>
      </c>
      <c r="M27" s="246">
        <f t="shared" si="1"/>
        <v>11</v>
      </c>
      <c r="N27" s="245">
        <f t="shared" si="2"/>
        <v>0.91666666666666663</v>
      </c>
    </row>
    <row r="28" spans="1:14">
      <c r="A28" s="199">
        <v>25</v>
      </c>
      <c r="B28" s="200" t="s">
        <v>90</v>
      </c>
      <c r="C28" s="201" t="s">
        <v>1253</v>
      </c>
      <c r="D28" s="202" t="s">
        <v>30</v>
      </c>
      <c r="E28" s="203">
        <v>43619</v>
      </c>
      <c r="F28" s="199" t="s">
        <v>20</v>
      </c>
      <c r="G28" s="202" t="s">
        <v>71</v>
      </c>
      <c r="H28" s="252">
        <v>0.91666666666666663</v>
      </c>
      <c r="I28" s="201" t="s">
        <v>22</v>
      </c>
      <c r="J28" s="203">
        <v>43982</v>
      </c>
      <c r="K28" s="202" t="str">
        <f t="shared" si="0"/>
        <v>0Years 11Months</v>
      </c>
      <c r="M28" s="246">
        <f t="shared" si="1"/>
        <v>11</v>
      </c>
      <c r="N28" s="245">
        <f t="shared" si="2"/>
        <v>0.91666666666666663</v>
      </c>
    </row>
    <row r="29" spans="1:14">
      <c r="A29" s="199">
        <v>26</v>
      </c>
      <c r="B29" s="210" t="s">
        <v>491</v>
      </c>
      <c r="C29" s="201" t="s">
        <v>54</v>
      </c>
      <c r="D29" s="201" t="s">
        <v>30</v>
      </c>
      <c r="E29" s="203">
        <v>43059</v>
      </c>
      <c r="F29" s="199" t="s">
        <v>20</v>
      </c>
      <c r="G29" s="210" t="s">
        <v>71</v>
      </c>
      <c r="H29" s="252">
        <v>2.5</v>
      </c>
      <c r="I29" s="201" t="s">
        <v>22</v>
      </c>
      <c r="J29" s="203">
        <v>43982</v>
      </c>
      <c r="K29" s="202" t="str">
        <f t="shared" si="0"/>
        <v>2Years 6Months</v>
      </c>
      <c r="L29" s="187"/>
      <c r="M29" s="246">
        <f t="shared" si="1"/>
        <v>30</v>
      </c>
      <c r="N29" s="245">
        <f t="shared" si="2"/>
        <v>2.5</v>
      </c>
    </row>
    <row r="30" spans="1:14">
      <c r="A30" s="199">
        <v>27</v>
      </c>
      <c r="B30" s="200" t="s">
        <v>492</v>
      </c>
      <c r="C30" s="201" t="s">
        <v>493</v>
      </c>
      <c r="D30" s="202" t="s">
        <v>30</v>
      </c>
      <c r="E30" s="203">
        <v>42705</v>
      </c>
      <c r="F30" s="199" t="s">
        <v>20</v>
      </c>
      <c r="G30" s="202" t="s">
        <v>71</v>
      </c>
      <c r="H30" s="252">
        <v>3.4166666666666665</v>
      </c>
      <c r="I30" s="201" t="s">
        <v>22</v>
      </c>
      <c r="J30" s="203">
        <v>43982</v>
      </c>
      <c r="K30" s="202" t="str">
        <f t="shared" si="0"/>
        <v>3Years 5Months</v>
      </c>
      <c r="L30" s="187"/>
      <c r="M30" s="246">
        <f t="shared" si="1"/>
        <v>41</v>
      </c>
      <c r="N30" s="245">
        <f t="shared" si="2"/>
        <v>3.4166666666666665</v>
      </c>
    </row>
    <row r="31" spans="1:14">
      <c r="A31" s="199">
        <v>28</v>
      </c>
      <c r="B31" s="200" t="s">
        <v>494</v>
      </c>
      <c r="C31" s="201" t="s">
        <v>54</v>
      </c>
      <c r="D31" s="202" t="s">
        <v>30</v>
      </c>
      <c r="E31" s="203">
        <v>42720</v>
      </c>
      <c r="F31" s="199" t="s">
        <v>20</v>
      </c>
      <c r="G31" s="202" t="s">
        <v>71</v>
      </c>
      <c r="H31" s="252">
        <v>3.4166666666666665</v>
      </c>
      <c r="I31" s="201" t="s">
        <v>22</v>
      </c>
      <c r="J31" s="203">
        <v>43982</v>
      </c>
      <c r="K31" s="202" t="str">
        <f t="shared" si="0"/>
        <v>3Years 5Months</v>
      </c>
      <c r="L31" s="187"/>
      <c r="M31" s="246">
        <f t="shared" si="1"/>
        <v>41</v>
      </c>
      <c r="N31" s="245">
        <f t="shared" si="2"/>
        <v>3.4166666666666665</v>
      </c>
    </row>
    <row r="32" spans="1:14">
      <c r="A32" s="199">
        <v>29</v>
      </c>
      <c r="B32" s="200" t="s">
        <v>495</v>
      </c>
      <c r="C32" s="210" t="s">
        <v>496</v>
      </c>
      <c r="D32" s="200" t="s">
        <v>30</v>
      </c>
      <c r="E32" s="215">
        <v>43619</v>
      </c>
      <c r="F32" s="235" t="s">
        <v>20</v>
      </c>
      <c r="G32" s="200" t="s">
        <v>71</v>
      </c>
      <c r="H32" s="252">
        <v>0.91666666666666663</v>
      </c>
      <c r="I32" s="201" t="s">
        <v>22</v>
      </c>
      <c r="J32" s="203">
        <v>43982</v>
      </c>
      <c r="K32" s="202" t="str">
        <f t="shared" si="0"/>
        <v>0Years 11Months</v>
      </c>
      <c r="L32" s="187"/>
      <c r="M32" s="246">
        <f t="shared" si="1"/>
        <v>11</v>
      </c>
      <c r="N32" s="245">
        <f t="shared" si="2"/>
        <v>0.91666666666666663</v>
      </c>
    </row>
    <row r="33" spans="1:24">
      <c r="A33" s="199">
        <v>30</v>
      </c>
      <c r="B33" s="200" t="s">
        <v>497</v>
      </c>
      <c r="C33" s="201" t="s">
        <v>498</v>
      </c>
      <c r="D33" s="202" t="s">
        <v>30</v>
      </c>
      <c r="E33" s="203">
        <v>43437</v>
      </c>
      <c r="F33" s="199" t="s">
        <v>20</v>
      </c>
      <c r="G33" s="202" t="s">
        <v>71</v>
      </c>
      <c r="H33" s="252">
        <v>1.4166666666666667</v>
      </c>
      <c r="I33" s="201" t="s">
        <v>22</v>
      </c>
      <c r="J33" s="203">
        <v>43982</v>
      </c>
      <c r="K33" s="202" t="str">
        <f t="shared" si="0"/>
        <v>1Years 5Months</v>
      </c>
      <c r="L33" s="187"/>
      <c r="M33" s="246">
        <f t="shared" si="1"/>
        <v>17</v>
      </c>
      <c r="N33" s="245">
        <f t="shared" si="2"/>
        <v>1.4166666666666667</v>
      </c>
    </row>
    <row r="34" spans="1:24">
      <c r="A34" s="199">
        <v>31</v>
      </c>
      <c r="B34" s="200" t="s">
        <v>499</v>
      </c>
      <c r="C34" s="201" t="s">
        <v>500</v>
      </c>
      <c r="D34" s="202" t="s">
        <v>30</v>
      </c>
      <c r="E34" s="203">
        <v>42898</v>
      </c>
      <c r="F34" s="199" t="s">
        <v>20</v>
      </c>
      <c r="G34" s="202" t="s">
        <v>71</v>
      </c>
      <c r="H34" s="252">
        <v>2.9166666666666665</v>
      </c>
      <c r="I34" s="201" t="s">
        <v>22</v>
      </c>
      <c r="J34" s="203">
        <v>43982</v>
      </c>
      <c r="K34" s="202" t="str">
        <f t="shared" si="0"/>
        <v>2Years 11Months</v>
      </c>
      <c r="L34" s="187"/>
      <c r="M34" s="246">
        <f t="shared" si="1"/>
        <v>35</v>
      </c>
      <c r="N34" s="245">
        <f t="shared" si="2"/>
        <v>2.9166666666666665</v>
      </c>
    </row>
    <row r="35" spans="1:24">
      <c r="A35" s="199">
        <v>32</v>
      </c>
      <c r="B35" s="200" t="s">
        <v>501</v>
      </c>
      <c r="C35" s="201" t="s">
        <v>54</v>
      </c>
      <c r="D35" s="202" t="s">
        <v>30</v>
      </c>
      <c r="E35" s="203">
        <v>43059</v>
      </c>
      <c r="F35" s="199" t="s">
        <v>20</v>
      </c>
      <c r="G35" s="202" t="s">
        <v>71</v>
      </c>
      <c r="H35" s="252">
        <v>2.3333333333333335</v>
      </c>
      <c r="I35" s="215">
        <v>43921</v>
      </c>
      <c r="J35" s="215">
        <v>43921</v>
      </c>
      <c r="K35" s="202" t="str">
        <f t="shared" si="0"/>
        <v>2Years 4Months</v>
      </c>
      <c r="L35" s="187"/>
      <c r="M35" s="246">
        <f t="shared" si="1"/>
        <v>28</v>
      </c>
      <c r="N35" s="245">
        <f t="shared" si="2"/>
        <v>2.3333333333333335</v>
      </c>
    </row>
    <row r="36" spans="1:24">
      <c r="A36" s="199">
        <v>33</v>
      </c>
      <c r="B36" s="200" t="s">
        <v>502</v>
      </c>
      <c r="C36" s="201" t="s">
        <v>503</v>
      </c>
      <c r="D36" s="202" t="s">
        <v>30</v>
      </c>
      <c r="E36" s="203">
        <v>42461</v>
      </c>
      <c r="F36" s="199" t="s">
        <v>20</v>
      </c>
      <c r="G36" s="202" t="s">
        <v>71</v>
      </c>
      <c r="H36" s="252">
        <v>3.9166666666666665</v>
      </c>
      <c r="I36" s="203">
        <v>43921</v>
      </c>
      <c r="J36" s="203">
        <v>43921</v>
      </c>
      <c r="K36" s="202" t="str">
        <f t="shared" si="0"/>
        <v>3Years 11Months</v>
      </c>
      <c r="L36" s="187"/>
      <c r="M36" s="246">
        <f t="shared" si="1"/>
        <v>47</v>
      </c>
      <c r="N36" s="245">
        <f t="shared" si="2"/>
        <v>3.9166666666666665</v>
      </c>
    </row>
    <row r="37" spans="1:24">
      <c r="A37" s="199">
        <v>34</v>
      </c>
      <c r="B37" s="200" t="s">
        <v>504</v>
      </c>
      <c r="C37" s="201" t="s">
        <v>505</v>
      </c>
      <c r="D37" s="202" t="s">
        <v>30</v>
      </c>
      <c r="E37" s="203">
        <v>43619</v>
      </c>
      <c r="F37" s="199" t="s">
        <v>20</v>
      </c>
      <c r="G37" s="202" t="s">
        <v>71</v>
      </c>
      <c r="H37" s="252">
        <v>0.91666666666666663</v>
      </c>
      <c r="I37" s="201" t="s">
        <v>22</v>
      </c>
      <c r="J37" s="203">
        <v>43982</v>
      </c>
      <c r="K37" s="202" t="str">
        <f t="shared" si="0"/>
        <v>0Years 11Months</v>
      </c>
      <c r="L37" s="187"/>
      <c r="M37" s="246">
        <f t="shared" si="1"/>
        <v>11</v>
      </c>
      <c r="N37" s="245">
        <f t="shared" si="2"/>
        <v>0.91666666666666663</v>
      </c>
    </row>
    <row r="38" spans="1:24">
      <c r="A38" s="199">
        <v>35</v>
      </c>
      <c r="B38" s="200" t="s">
        <v>515</v>
      </c>
      <c r="C38" s="201" t="s">
        <v>516</v>
      </c>
      <c r="D38" s="202" t="s">
        <v>30</v>
      </c>
      <c r="E38" s="203">
        <v>43633</v>
      </c>
      <c r="F38" s="199" t="s">
        <v>20</v>
      </c>
      <c r="G38" s="202" t="s">
        <v>71</v>
      </c>
      <c r="H38" s="252">
        <v>0.33333333333333331</v>
      </c>
      <c r="I38" s="213">
        <v>43757</v>
      </c>
      <c r="J38" s="203">
        <v>43757</v>
      </c>
      <c r="K38" s="202" t="str">
        <f t="shared" si="0"/>
        <v>0Years 4Months</v>
      </c>
      <c r="L38" s="187"/>
      <c r="M38" s="246">
        <f t="shared" si="1"/>
        <v>4</v>
      </c>
      <c r="N38" s="245">
        <f t="shared" si="2"/>
        <v>0.33333333333333331</v>
      </c>
    </row>
    <row r="39" spans="1:24">
      <c r="A39" s="199">
        <v>36</v>
      </c>
      <c r="B39" s="236" t="s">
        <v>511</v>
      </c>
      <c r="C39" s="237" t="s">
        <v>512</v>
      </c>
      <c r="D39" s="214" t="s">
        <v>30</v>
      </c>
      <c r="E39" s="218">
        <v>43353</v>
      </c>
      <c r="F39" s="222" t="s">
        <v>20</v>
      </c>
      <c r="G39" s="214" t="s">
        <v>71</v>
      </c>
      <c r="H39" s="265">
        <v>1.6666666666666667</v>
      </c>
      <c r="I39" s="221" t="s">
        <v>22</v>
      </c>
      <c r="J39" s="218">
        <v>43982</v>
      </c>
      <c r="K39" s="214"/>
      <c r="L39" s="254"/>
      <c r="M39" s="246">
        <f t="shared" si="1"/>
        <v>20</v>
      </c>
      <c r="N39" s="245">
        <f t="shared" si="2"/>
        <v>1.6666666666666667</v>
      </c>
      <c r="O39" s="254"/>
      <c r="P39" s="254"/>
      <c r="Q39" s="254"/>
      <c r="R39" s="254"/>
      <c r="S39" s="254"/>
      <c r="T39" s="254"/>
      <c r="U39" s="254"/>
      <c r="V39" s="254"/>
      <c r="W39" s="254"/>
      <c r="X39" s="254"/>
    </row>
    <row r="40" spans="1:24">
      <c r="A40" s="199">
        <v>37</v>
      </c>
      <c r="B40" s="200" t="s">
        <v>117</v>
      </c>
      <c r="C40" s="201" t="s">
        <v>118</v>
      </c>
      <c r="D40" s="202" t="s">
        <v>1193</v>
      </c>
      <c r="E40" s="203">
        <v>35604</v>
      </c>
      <c r="F40" s="199" t="s">
        <v>20</v>
      </c>
      <c r="G40" s="202" t="s">
        <v>119</v>
      </c>
      <c r="H40" s="252">
        <v>22.916666666666668</v>
      </c>
      <c r="I40" s="201" t="s">
        <v>22</v>
      </c>
      <c r="J40" s="203">
        <v>43982</v>
      </c>
      <c r="K40" s="202" t="str">
        <f t="shared" ref="K40:K208" si="3">DATEDIF(E40,J40,"Y")&amp;"Years "&amp;DATEDIF(E40,J40,"YM")&amp;"Months"</f>
        <v>22Years 11Months</v>
      </c>
      <c r="M40" s="246">
        <f t="shared" si="1"/>
        <v>275</v>
      </c>
      <c r="N40" s="245">
        <f t="shared" si="2"/>
        <v>22.916666666666668</v>
      </c>
    </row>
    <row r="41" spans="1:24">
      <c r="A41" s="199">
        <v>38</v>
      </c>
      <c r="B41" s="200" t="s">
        <v>1194</v>
      </c>
      <c r="C41" s="201" t="s">
        <v>121</v>
      </c>
      <c r="D41" s="202" t="s">
        <v>30</v>
      </c>
      <c r="E41" s="203">
        <v>38880</v>
      </c>
      <c r="F41" s="199" t="s">
        <v>20</v>
      </c>
      <c r="G41" s="202" t="s">
        <v>119</v>
      </c>
      <c r="H41" s="252">
        <v>13.916666666666666</v>
      </c>
      <c r="I41" s="201" t="s">
        <v>22</v>
      </c>
      <c r="J41" s="203">
        <v>43982</v>
      </c>
      <c r="K41" s="202" t="str">
        <f t="shared" si="3"/>
        <v>13Years 11Months</v>
      </c>
      <c r="M41" s="246">
        <f t="shared" si="1"/>
        <v>167</v>
      </c>
      <c r="N41" s="245">
        <f t="shared" si="2"/>
        <v>13.916666666666666</v>
      </c>
    </row>
    <row r="42" spans="1:24">
      <c r="A42" s="199">
        <v>39</v>
      </c>
      <c r="B42" s="200" t="s">
        <v>1195</v>
      </c>
      <c r="C42" s="201" t="s">
        <v>124</v>
      </c>
      <c r="D42" s="202" t="s">
        <v>30</v>
      </c>
      <c r="E42" s="203">
        <v>38930</v>
      </c>
      <c r="F42" s="199" t="s">
        <v>20</v>
      </c>
      <c r="G42" s="202" t="s">
        <v>119</v>
      </c>
      <c r="H42" s="252">
        <v>13.75</v>
      </c>
      <c r="I42" s="201" t="s">
        <v>22</v>
      </c>
      <c r="J42" s="203">
        <v>43982</v>
      </c>
      <c r="K42" s="202" t="str">
        <f t="shared" si="3"/>
        <v>13Years 9Months</v>
      </c>
      <c r="M42" s="246">
        <f t="shared" si="1"/>
        <v>165</v>
      </c>
      <c r="N42" s="245">
        <f t="shared" si="2"/>
        <v>13.75</v>
      </c>
    </row>
    <row r="43" spans="1:24">
      <c r="A43" s="199">
        <v>40</v>
      </c>
      <c r="B43" s="200" t="s">
        <v>1196</v>
      </c>
      <c r="C43" s="201" t="s">
        <v>127</v>
      </c>
      <c r="D43" s="202" t="s">
        <v>30</v>
      </c>
      <c r="E43" s="203">
        <v>39601</v>
      </c>
      <c r="F43" s="199" t="s">
        <v>20</v>
      </c>
      <c r="G43" s="202" t="s">
        <v>119</v>
      </c>
      <c r="H43" s="252">
        <v>11.916666666666666</v>
      </c>
      <c r="I43" s="201" t="s">
        <v>22</v>
      </c>
      <c r="J43" s="203">
        <v>43982</v>
      </c>
      <c r="K43" s="202" t="str">
        <f t="shared" si="3"/>
        <v>11Years 11Months</v>
      </c>
      <c r="M43" s="246">
        <f t="shared" si="1"/>
        <v>143</v>
      </c>
      <c r="N43" s="245">
        <f t="shared" si="2"/>
        <v>11.916666666666666</v>
      </c>
    </row>
    <row r="44" spans="1:24">
      <c r="A44" s="199">
        <v>41</v>
      </c>
      <c r="B44" s="200" t="s">
        <v>128</v>
      </c>
      <c r="C44" s="201" t="s">
        <v>129</v>
      </c>
      <c r="D44" s="202" t="s">
        <v>30</v>
      </c>
      <c r="E44" s="203">
        <v>39601</v>
      </c>
      <c r="F44" s="199" t="s">
        <v>20</v>
      </c>
      <c r="G44" s="202" t="s">
        <v>119</v>
      </c>
      <c r="H44" s="252">
        <v>11.916666666666666</v>
      </c>
      <c r="I44" s="201" t="s">
        <v>22</v>
      </c>
      <c r="J44" s="203">
        <v>43982</v>
      </c>
      <c r="K44" s="202" t="str">
        <f t="shared" si="3"/>
        <v>11Years 11Months</v>
      </c>
      <c r="M44" s="246">
        <f t="shared" si="1"/>
        <v>143</v>
      </c>
      <c r="N44" s="245">
        <f t="shared" si="2"/>
        <v>11.916666666666666</v>
      </c>
    </row>
    <row r="45" spans="1:24">
      <c r="A45" s="199">
        <v>42</v>
      </c>
      <c r="B45" s="200" t="s">
        <v>130</v>
      </c>
      <c r="C45" s="201" t="s">
        <v>131</v>
      </c>
      <c r="D45" s="202" t="s">
        <v>30</v>
      </c>
      <c r="E45" s="203">
        <v>40163</v>
      </c>
      <c r="F45" s="199" t="s">
        <v>20</v>
      </c>
      <c r="G45" s="202" t="s">
        <v>119</v>
      </c>
      <c r="H45" s="252">
        <v>10.416666666666666</v>
      </c>
      <c r="I45" s="201" t="s">
        <v>22</v>
      </c>
      <c r="J45" s="203">
        <v>43982</v>
      </c>
      <c r="K45" s="202" t="str">
        <f t="shared" si="3"/>
        <v>10Years 5Months</v>
      </c>
      <c r="M45" s="246">
        <f t="shared" si="1"/>
        <v>125</v>
      </c>
      <c r="N45" s="245">
        <f t="shared" si="2"/>
        <v>10.416666666666666</v>
      </c>
    </row>
    <row r="46" spans="1:24">
      <c r="A46" s="199">
        <v>43</v>
      </c>
      <c r="B46" s="200" t="s">
        <v>133</v>
      </c>
      <c r="C46" s="201" t="s">
        <v>134</v>
      </c>
      <c r="D46" s="202" t="s">
        <v>30</v>
      </c>
      <c r="E46" s="203">
        <v>40527</v>
      </c>
      <c r="F46" s="199" t="s">
        <v>20</v>
      </c>
      <c r="G46" s="202" t="s">
        <v>119</v>
      </c>
      <c r="H46" s="252">
        <v>9.4166666666666661</v>
      </c>
      <c r="I46" s="201" t="s">
        <v>22</v>
      </c>
      <c r="J46" s="203">
        <v>43982</v>
      </c>
      <c r="K46" s="202" t="str">
        <f t="shared" si="3"/>
        <v>9Years 5Months</v>
      </c>
      <c r="M46" s="246">
        <f t="shared" si="1"/>
        <v>113</v>
      </c>
      <c r="N46" s="245">
        <f t="shared" si="2"/>
        <v>9.4166666666666661</v>
      </c>
    </row>
    <row r="47" spans="1:24">
      <c r="A47" s="199">
        <v>44</v>
      </c>
      <c r="B47" s="200" t="s">
        <v>136</v>
      </c>
      <c r="C47" s="201" t="s">
        <v>137</v>
      </c>
      <c r="D47" s="202" t="s">
        <v>30</v>
      </c>
      <c r="E47" s="203">
        <v>41435</v>
      </c>
      <c r="F47" s="199" t="s">
        <v>20</v>
      </c>
      <c r="G47" s="202" t="s">
        <v>119</v>
      </c>
      <c r="H47" s="252">
        <v>6.916666666666667</v>
      </c>
      <c r="I47" s="201" t="s">
        <v>22</v>
      </c>
      <c r="J47" s="203">
        <v>43982</v>
      </c>
      <c r="K47" s="202" t="str">
        <f t="shared" si="3"/>
        <v>6Years 11Months</v>
      </c>
      <c r="M47" s="246">
        <f t="shared" si="1"/>
        <v>83</v>
      </c>
      <c r="N47" s="245">
        <f t="shared" si="2"/>
        <v>6.916666666666667</v>
      </c>
    </row>
    <row r="48" spans="1:24">
      <c r="A48" s="199">
        <v>45</v>
      </c>
      <c r="B48" s="200" t="s">
        <v>138</v>
      </c>
      <c r="C48" s="201" t="s">
        <v>139</v>
      </c>
      <c r="D48" s="202" t="s">
        <v>30</v>
      </c>
      <c r="E48" s="203">
        <v>41802</v>
      </c>
      <c r="F48" s="199" t="s">
        <v>20</v>
      </c>
      <c r="G48" s="202" t="s">
        <v>119</v>
      </c>
      <c r="H48" s="252">
        <v>5.916666666666667</v>
      </c>
      <c r="I48" s="201" t="s">
        <v>22</v>
      </c>
      <c r="J48" s="203">
        <v>43982</v>
      </c>
      <c r="K48" s="202" t="str">
        <f t="shared" si="3"/>
        <v>5Years 11Months</v>
      </c>
      <c r="M48" s="246">
        <f t="shared" si="1"/>
        <v>71</v>
      </c>
      <c r="N48" s="245">
        <f t="shared" si="2"/>
        <v>5.916666666666667</v>
      </c>
    </row>
    <row r="49" spans="1:14">
      <c r="A49" s="199">
        <v>46</v>
      </c>
      <c r="B49" s="200" t="s">
        <v>141</v>
      </c>
      <c r="C49" s="201" t="s">
        <v>142</v>
      </c>
      <c r="D49" s="202" t="s">
        <v>30</v>
      </c>
      <c r="E49" s="203">
        <v>42461</v>
      </c>
      <c r="F49" s="199" t="s">
        <v>20</v>
      </c>
      <c r="G49" s="202" t="s">
        <v>119</v>
      </c>
      <c r="H49" s="252">
        <v>4.083333333333333</v>
      </c>
      <c r="I49" s="201" t="s">
        <v>22</v>
      </c>
      <c r="J49" s="203">
        <v>43982</v>
      </c>
      <c r="K49" s="202" t="str">
        <f t="shared" si="3"/>
        <v>4Years 1Months</v>
      </c>
      <c r="M49" s="246">
        <f t="shared" si="1"/>
        <v>49</v>
      </c>
      <c r="N49" s="245">
        <f t="shared" si="2"/>
        <v>4.083333333333333</v>
      </c>
    </row>
    <row r="50" spans="1:14">
      <c r="A50" s="199">
        <v>47</v>
      </c>
      <c r="B50" s="200" t="s">
        <v>144</v>
      </c>
      <c r="C50" s="201" t="s">
        <v>145</v>
      </c>
      <c r="D50" s="202" t="s">
        <v>30</v>
      </c>
      <c r="E50" s="203">
        <v>43262</v>
      </c>
      <c r="F50" s="199" t="s">
        <v>20</v>
      </c>
      <c r="G50" s="202" t="s">
        <v>119</v>
      </c>
      <c r="H50" s="252">
        <v>1.9166666666666667</v>
      </c>
      <c r="I50" s="201" t="s">
        <v>22</v>
      </c>
      <c r="J50" s="203">
        <v>43982</v>
      </c>
      <c r="K50" s="202" t="str">
        <f t="shared" si="3"/>
        <v>1Years 11Months</v>
      </c>
      <c r="M50" s="246">
        <f t="shared" si="1"/>
        <v>23</v>
      </c>
      <c r="N50" s="245">
        <f t="shared" si="2"/>
        <v>1.9166666666666667</v>
      </c>
    </row>
    <row r="51" spans="1:14">
      <c r="A51" s="199">
        <v>48</v>
      </c>
      <c r="B51" s="200" t="s">
        <v>146</v>
      </c>
      <c r="C51" s="201" t="s">
        <v>147</v>
      </c>
      <c r="D51" s="202" t="s">
        <v>30</v>
      </c>
      <c r="E51" s="215">
        <v>42764</v>
      </c>
      <c r="F51" s="199" t="s">
        <v>20</v>
      </c>
      <c r="G51" s="202" t="s">
        <v>119</v>
      </c>
      <c r="H51" s="252">
        <v>3.3333333333333335</v>
      </c>
      <c r="I51" s="201" t="s">
        <v>22</v>
      </c>
      <c r="J51" s="203">
        <v>43982</v>
      </c>
      <c r="K51" s="202" t="str">
        <f t="shared" si="3"/>
        <v>3Years 4Months</v>
      </c>
      <c r="M51" s="246">
        <f t="shared" si="1"/>
        <v>40</v>
      </c>
      <c r="N51" s="245">
        <f t="shared" si="2"/>
        <v>3.3333333333333335</v>
      </c>
    </row>
    <row r="52" spans="1:14">
      <c r="A52" s="199">
        <v>49</v>
      </c>
      <c r="B52" s="200" t="s">
        <v>148</v>
      </c>
      <c r="C52" s="201" t="s">
        <v>149</v>
      </c>
      <c r="D52" s="202" t="s">
        <v>30</v>
      </c>
      <c r="E52" s="203">
        <v>43619</v>
      </c>
      <c r="F52" s="199" t="s">
        <v>20</v>
      </c>
      <c r="G52" s="202" t="s">
        <v>119</v>
      </c>
      <c r="H52" s="252">
        <v>0.91666666666666663</v>
      </c>
      <c r="I52" s="201" t="s">
        <v>22</v>
      </c>
      <c r="J52" s="203">
        <v>43982</v>
      </c>
      <c r="K52" s="202" t="str">
        <f t="shared" si="3"/>
        <v>0Years 11Months</v>
      </c>
      <c r="M52" s="246">
        <f t="shared" si="1"/>
        <v>11</v>
      </c>
      <c r="N52" s="245">
        <f t="shared" si="2"/>
        <v>0.91666666666666663</v>
      </c>
    </row>
    <row r="53" spans="1:14">
      <c r="A53" s="199">
        <v>50</v>
      </c>
      <c r="B53" s="200" t="s">
        <v>150</v>
      </c>
      <c r="C53" s="201" t="s">
        <v>151</v>
      </c>
      <c r="D53" s="202" t="s">
        <v>30</v>
      </c>
      <c r="E53" s="203">
        <v>43678</v>
      </c>
      <c r="F53" s="199" t="s">
        <v>20</v>
      </c>
      <c r="G53" s="202" t="s">
        <v>119</v>
      </c>
      <c r="H53" s="252">
        <v>0.75</v>
      </c>
      <c r="I53" s="201" t="s">
        <v>22</v>
      </c>
      <c r="J53" s="203">
        <v>43982</v>
      </c>
      <c r="K53" s="202" t="str">
        <f t="shared" si="3"/>
        <v>0Years 9Months</v>
      </c>
      <c r="M53" s="246">
        <f t="shared" si="1"/>
        <v>9</v>
      </c>
      <c r="N53" s="245">
        <f t="shared" si="2"/>
        <v>0.75</v>
      </c>
    </row>
    <row r="54" spans="1:14">
      <c r="A54" s="199">
        <v>51</v>
      </c>
      <c r="B54" s="200" t="s">
        <v>531</v>
      </c>
      <c r="C54" s="210" t="s">
        <v>532</v>
      </c>
      <c r="D54" s="202" t="s">
        <v>30</v>
      </c>
      <c r="E54" s="266">
        <v>43066</v>
      </c>
      <c r="F54" s="199" t="s">
        <v>20</v>
      </c>
      <c r="G54" s="202" t="s">
        <v>119</v>
      </c>
      <c r="H54" s="252">
        <v>2.5</v>
      </c>
      <c r="I54" s="201" t="s">
        <v>22</v>
      </c>
      <c r="J54" s="203">
        <v>43982</v>
      </c>
      <c r="K54" s="202" t="str">
        <f t="shared" si="3"/>
        <v>2Years 6Months</v>
      </c>
      <c r="L54" s="187"/>
      <c r="M54" s="246">
        <f t="shared" si="1"/>
        <v>30</v>
      </c>
      <c r="N54" s="245">
        <f t="shared" si="2"/>
        <v>2.5</v>
      </c>
    </row>
    <row r="55" spans="1:14">
      <c r="A55" s="199">
        <v>52</v>
      </c>
      <c r="B55" s="200" t="s">
        <v>533</v>
      </c>
      <c r="C55" s="210" t="s">
        <v>534</v>
      </c>
      <c r="D55" s="202" t="s">
        <v>30</v>
      </c>
      <c r="E55" s="241">
        <v>42167</v>
      </c>
      <c r="F55" s="199" t="s">
        <v>20</v>
      </c>
      <c r="G55" s="202" t="s">
        <v>119</v>
      </c>
      <c r="H55" s="252">
        <v>4.916666666666667</v>
      </c>
      <c r="I55" s="201" t="s">
        <v>22</v>
      </c>
      <c r="J55" s="203">
        <v>43982</v>
      </c>
      <c r="K55" s="202" t="str">
        <f t="shared" si="3"/>
        <v>4Years 11Months</v>
      </c>
      <c r="L55" s="187"/>
      <c r="M55" s="246">
        <f t="shared" ref="M55:M118" si="4">DATEDIF(E55,J55,"m")</f>
        <v>59</v>
      </c>
      <c r="N55" s="245">
        <f t="shared" ref="N55:N118" si="5">M55/12</f>
        <v>4.916666666666667</v>
      </c>
    </row>
    <row r="56" spans="1:14">
      <c r="A56" s="199">
        <v>53</v>
      </c>
      <c r="B56" s="200" t="s">
        <v>535</v>
      </c>
      <c r="C56" s="210" t="s">
        <v>536</v>
      </c>
      <c r="D56" s="202" t="s">
        <v>30</v>
      </c>
      <c r="E56" s="241">
        <v>43318</v>
      </c>
      <c r="F56" s="199" t="s">
        <v>20</v>
      </c>
      <c r="G56" s="202" t="s">
        <v>119</v>
      </c>
      <c r="H56" s="252">
        <v>1.75</v>
      </c>
      <c r="I56" s="201" t="s">
        <v>22</v>
      </c>
      <c r="J56" s="203">
        <v>43982</v>
      </c>
      <c r="K56" s="202" t="str">
        <f t="shared" si="3"/>
        <v>1Years 9Months</v>
      </c>
      <c r="L56" s="187"/>
      <c r="M56" s="246">
        <f t="shared" si="4"/>
        <v>21</v>
      </c>
      <c r="N56" s="245">
        <f t="shared" si="5"/>
        <v>1.75</v>
      </c>
    </row>
    <row r="57" spans="1:14">
      <c r="A57" s="199">
        <v>54</v>
      </c>
      <c r="B57" s="200" t="s">
        <v>537</v>
      </c>
      <c r="C57" s="210" t="s">
        <v>538</v>
      </c>
      <c r="D57" s="202" t="s">
        <v>30</v>
      </c>
      <c r="E57" s="203">
        <v>40036</v>
      </c>
      <c r="F57" s="199" t="s">
        <v>20</v>
      </c>
      <c r="G57" s="202" t="s">
        <v>119</v>
      </c>
      <c r="H57" s="252">
        <v>10.166666666666666</v>
      </c>
      <c r="I57" s="203">
        <v>43768</v>
      </c>
      <c r="J57" s="203">
        <v>43768</v>
      </c>
      <c r="K57" s="202" t="str">
        <f t="shared" si="3"/>
        <v>10Years 2Months</v>
      </c>
      <c r="L57" s="187"/>
      <c r="M57" s="246">
        <f t="shared" si="4"/>
        <v>122</v>
      </c>
      <c r="N57" s="245">
        <f t="shared" si="5"/>
        <v>10.166666666666666</v>
      </c>
    </row>
    <row r="58" spans="1:14">
      <c r="A58" s="199">
        <v>55</v>
      </c>
      <c r="B58" s="200" t="s">
        <v>539</v>
      </c>
      <c r="C58" s="210" t="s">
        <v>540</v>
      </c>
      <c r="D58" s="202" t="s">
        <v>30</v>
      </c>
      <c r="E58" s="203">
        <v>41806</v>
      </c>
      <c r="F58" s="199" t="s">
        <v>20</v>
      </c>
      <c r="G58" s="202" t="s">
        <v>119</v>
      </c>
      <c r="H58" s="252">
        <v>5.083333333333333</v>
      </c>
      <c r="I58" s="203">
        <v>43677</v>
      </c>
      <c r="J58" s="203">
        <v>43677</v>
      </c>
      <c r="K58" s="202" t="str">
        <f t="shared" si="3"/>
        <v>5Years 1Months</v>
      </c>
      <c r="L58" s="187"/>
      <c r="M58" s="246">
        <f t="shared" si="4"/>
        <v>61</v>
      </c>
      <c r="N58" s="245">
        <f t="shared" si="5"/>
        <v>5.083333333333333</v>
      </c>
    </row>
    <row r="59" spans="1:14">
      <c r="A59" s="199">
        <v>56</v>
      </c>
      <c r="B59" s="200" t="s">
        <v>548</v>
      </c>
      <c r="C59" s="210" t="s">
        <v>549</v>
      </c>
      <c r="D59" s="202" t="s">
        <v>30</v>
      </c>
      <c r="E59" s="203">
        <v>43790</v>
      </c>
      <c r="F59" s="199" t="s">
        <v>20</v>
      </c>
      <c r="G59" s="202" t="s">
        <v>119</v>
      </c>
      <c r="H59" s="252">
        <v>0.5</v>
      </c>
      <c r="I59" s="201" t="s">
        <v>22</v>
      </c>
      <c r="J59" s="203">
        <v>43982</v>
      </c>
      <c r="K59" s="202" t="str">
        <f t="shared" si="3"/>
        <v>0Years 6Months</v>
      </c>
      <c r="L59" s="187"/>
      <c r="M59" s="246">
        <f t="shared" si="4"/>
        <v>6</v>
      </c>
      <c r="N59" s="245">
        <f t="shared" si="5"/>
        <v>0.5</v>
      </c>
    </row>
    <row r="60" spans="1:14">
      <c r="A60" s="199">
        <v>57</v>
      </c>
      <c r="B60" s="200" t="s">
        <v>155</v>
      </c>
      <c r="C60" s="201" t="s">
        <v>156</v>
      </c>
      <c r="D60" s="202" t="s">
        <v>1193</v>
      </c>
      <c r="E60" s="203">
        <v>35235</v>
      </c>
      <c r="F60" s="199" t="s">
        <v>20</v>
      </c>
      <c r="G60" s="202" t="s">
        <v>157</v>
      </c>
      <c r="H60" s="252">
        <v>23.916666666666668</v>
      </c>
      <c r="I60" s="201" t="s">
        <v>22</v>
      </c>
      <c r="J60" s="203">
        <v>43982</v>
      </c>
      <c r="K60" s="202" t="str">
        <f t="shared" si="3"/>
        <v>23Years 11Months</v>
      </c>
      <c r="M60" s="246">
        <f t="shared" si="4"/>
        <v>287</v>
      </c>
      <c r="N60" s="245">
        <f t="shared" si="5"/>
        <v>23.916666666666668</v>
      </c>
    </row>
    <row r="61" spans="1:14">
      <c r="A61" s="199">
        <v>58</v>
      </c>
      <c r="B61" s="200" t="s">
        <v>378</v>
      </c>
      <c r="C61" s="201" t="s">
        <v>379</v>
      </c>
      <c r="D61" s="202" t="s">
        <v>30</v>
      </c>
      <c r="E61" s="203">
        <v>39246</v>
      </c>
      <c r="F61" s="199" t="s">
        <v>20</v>
      </c>
      <c r="G61" s="202" t="s">
        <v>157</v>
      </c>
      <c r="H61" s="252">
        <v>12.916666666666666</v>
      </c>
      <c r="I61" s="201" t="s">
        <v>22</v>
      </c>
      <c r="J61" s="203">
        <v>43982</v>
      </c>
      <c r="K61" s="202" t="str">
        <f t="shared" si="3"/>
        <v>12Years 11Months</v>
      </c>
      <c r="M61" s="246">
        <f t="shared" si="4"/>
        <v>155</v>
      </c>
      <c r="N61" s="245">
        <f t="shared" si="5"/>
        <v>12.916666666666666</v>
      </c>
    </row>
    <row r="62" spans="1:14">
      <c r="A62" s="199">
        <v>59</v>
      </c>
      <c r="B62" s="200" t="s">
        <v>159</v>
      </c>
      <c r="C62" s="210" t="s">
        <v>160</v>
      </c>
      <c r="D62" s="202" t="s">
        <v>30</v>
      </c>
      <c r="E62" s="203">
        <v>41074</v>
      </c>
      <c r="F62" s="199" t="s">
        <v>20</v>
      </c>
      <c r="G62" s="202" t="s">
        <v>157</v>
      </c>
      <c r="H62" s="252">
        <v>7.916666666666667</v>
      </c>
      <c r="I62" s="201" t="s">
        <v>22</v>
      </c>
      <c r="J62" s="203">
        <v>43982</v>
      </c>
      <c r="K62" s="202" t="str">
        <f t="shared" si="3"/>
        <v>7Years 11Months</v>
      </c>
      <c r="M62" s="246">
        <f t="shared" si="4"/>
        <v>95</v>
      </c>
      <c r="N62" s="245">
        <f t="shared" si="5"/>
        <v>7.916666666666667</v>
      </c>
    </row>
    <row r="63" spans="1:14">
      <c r="A63" s="199">
        <v>60</v>
      </c>
      <c r="B63" s="200" t="s">
        <v>1200</v>
      </c>
      <c r="C63" s="201" t="s">
        <v>163</v>
      </c>
      <c r="D63" s="202" t="s">
        <v>30</v>
      </c>
      <c r="E63" s="203">
        <v>42167</v>
      </c>
      <c r="F63" s="199" t="s">
        <v>20</v>
      </c>
      <c r="G63" s="202" t="s">
        <v>157</v>
      </c>
      <c r="H63" s="252">
        <v>4.916666666666667</v>
      </c>
      <c r="I63" s="201" t="s">
        <v>22</v>
      </c>
      <c r="J63" s="203">
        <v>43982</v>
      </c>
      <c r="K63" s="202" t="str">
        <f t="shared" si="3"/>
        <v>4Years 11Months</v>
      </c>
      <c r="M63" s="246">
        <f t="shared" si="4"/>
        <v>59</v>
      </c>
      <c r="N63" s="245">
        <f t="shared" si="5"/>
        <v>4.916666666666667</v>
      </c>
    </row>
    <row r="64" spans="1:14">
      <c r="A64" s="199">
        <v>61</v>
      </c>
      <c r="B64" s="200" t="s">
        <v>164</v>
      </c>
      <c r="C64" s="201" t="s">
        <v>165</v>
      </c>
      <c r="D64" s="202" t="s">
        <v>30</v>
      </c>
      <c r="E64" s="203">
        <v>42212</v>
      </c>
      <c r="F64" s="199" t="s">
        <v>20</v>
      </c>
      <c r="G64" s="202" t="s">
        <v>157</v>
      </c>
      <c r="H64" s="252">
        <v>4.833333333333333</v>
      </c>
      <c r="I64" s="201" t="s">
        <v>22</v>
      </c>
      <c r="J64" s="203">
        <v>43982</v>
      </c>
      <c r="K64" s="202" t="str">
        <f t="shared" si="3"/>
        <v>4Years 10Months</v>
      </c>
      <c r="M64" s="246">
        <f t="shared" si="4"/>
        <v>58</v>
      </c>
      <c r="N64" s="245">
        <f t="shared" si="5"/>
        <v>4.833333333333333</v>
      </c>
    </row>
    <row r="65" spans="1:24">
      <c r="A65" s="199">
        <v>62</v>
      </c>
      <c r="B65" s="200" t="s">
        <v>167</v>
      </c>
      <c r="C65" s="201" t="s">
        <v>168</v>
      </c>
      <c r="D65" s="202" t="s">
        <v>30</v>
      </c>
      <c r="E65" s="203">
        <v>42705</v>
      </c>
      <c r="F65" s="199" t="s">
        <v>20</v>
      </c>
      <c r="G65" s="202" t="s">
        <v>157</v>
      </c>
      <c r="H65" s="252">
        <v>3.4166666666666665</v>
      </c>
      <c r="I65" s="201" t="s">
        <v>22</v>
      </c>
      <c r="J65" s="203">
        <v>43982</v>
      </c>
      <c r="K65" s="202" t="str">
        <f t="shared" si="3"/>
        <v>3Years 5Months</v>
      </c>
      <c r="M65" s="246">
        <f t="shared" si="4"/>
        <v>41</v>
      </c>
      <c r="N65" s="245">
        <f t="shared" si="5"/>
        <v>3.4166666666666665</v>
      </c>
    </row>
    <row r="66" spans="1:24">
      <c r="A66" s="199">
        <v>63</v>
      </c>
      <c r="B66" s="200" t="s">
        <v>170</v>
      </c>
      <c r="C66" s="201" t="s">
        <v>171</v>
      </c>
      <c r="D66" s="202" t="s">
        <v>30</v>
      </c>
      <c r="E66" s="203">
        <v>42887</v>
      </c>
      <c r="F66" s="199" t="s">
        <v>20</v>
      </c>
      <c r="G66" s="202" t="s">
        <v>157</v>
      </c>
      <c r="H66" s="252">
        <v>2.9166666666666665</v>
      </c>
      <c r="I66" s="201" t="s">
        <v>22</v>
      </c>
      <c r="J66" s="203">
        <v>43982</v>
      </c>
      <c r="K66" s="202" t="str">
        <f t="shared" si="3"/>
        <v>2Years 11Months</v>
      </c>
      <c r="M66" s="246">
        <f t="shared" si="4"/>
        <v>35</v>
      </c>
      <c r="N66" s="245">
        <f t="shared" si="5"/>
        <v>2.9166666666666665</v>
      </c>
    </row>
    <row r="67" spans="1:24">
      <c r="A67" s="199">
        <v>64</v>
      </c>
      <c r="B67" s="200" t="s">
        <v>172</v>
      </c>
      <c r="C67" s="201" t="s">
        <v>173</v>
      </c>
      <c r="D67" s="202" t="s">
        <v>30</v>
      </c>
      <c r="E67" s="203">
        <v>43630</v>
      </c>
      <c r="F67" s="199" t="s">
        <v>20</v>
      </c>
      <c r="G67" s="202" t="s">
        <v>157</v>
      </c>
      <c r="H67" s="252">
        <v>0.91666666666666663</v>
      </c>
      <c r="I67" s="201" t="s">
        <v>22</v>
      </c>
      <c r="J67" s="203">
        <v>43982</v>
      </c>
      <c r="K67" s="202" t="str">
        <f t="shared" si="3"/>
        <v>0Years 11Months</v>
      </c>
      <c r="M67" s="246">
        <f t="shared" si="4"/>
        <v>11</v>
      </c>
      <c r="N67" s="245">
        <f t="shared" si="5"/>
        <v>0.91666666666666663</v>
      </c>
    </row>
    <row r="68" spans="1:24">
      <c r="A68" s="199">
        <v>65</v>
      </c>
      <c r="B68" s="200" t="s">
        <v>174</v>
      </c>
      <c r="C68" s="201" t="s">
        <v>175</v>
      </c>
      <c r="D68" s="202" t="s">
        <v>30</v>
      </c>
      <c r="E68" s="203">
        <v>43630</v>
      </c>
      <c r="F68" s="199" t="s">
        <v>20</v>
      </c>
      <c r="G68" s="202" t="s">
        <v>157</v>
      </c>
      <c r="H68" s="252">
        <v>0.91666666666666663</v>
      </c>
      <c r="I68" s="201" t="s">
        <v>22</v>
      </c>
      <c r="J68" s="203">
        <v>43982</v>
      </c>
      <c r="K68" s="202" t="str">
        <f t="shared" si="3"/>
        <v>0Years 11Months</v>
      </c>
      <c r="M68" s="246">
        <f t="shared" si="4"/>
        <v>11</v>
      </c>
      <c r="N68" s="245">
        <f t="shared" si="5"/>
        <v>0.91666666666666663</v>
      </c>
    </row>
    <row r="69" spans="1:24">
      <c r="A69" s="199">
        <v>66</v>
      </c>
      <c r="B69" s="200" t="s">
        <v>550</v>
      </c>
      <c r="C69" s="210" t="s">
        <v>551</v>
      </c>
      <c r="D69" s="202" t="s">
        <v>30</v>
      </c>
      <c r="E69" s="203">
        <v>42531</v>
      </c>
      <c r="F69" s="199" t="s">
        <v>20</v>
      </c>
      <c r="G69" s="202" t="s">
        <v>157</v>
      </c>
      <c r="H69" s="252">
        <v>3.9166666666666665</v>
      </c>
      <c r="I69" s="201" t="s">
        <v>22</v>
      </c>
      <c r="J69" s="203">
        <v>43982</v>
      </c>
      <c r="K69" s="202" t="str">
        <f t="shared" si="3"/>
        <v>3Years 11Months</v>
      </c>
      <c r="L69" s="187"/>
      <c r="M69" s="246">
        <f t="shared" si="4"/>
        <v>47</v>
      </c>
      <c r="N69" s="245">
        <f t="shared" si="5"/>
        <v>3.9166666666666665</v>
      </c>
    </row>
    <row r="70" spans="1:24">
      <c r="A70" s="199">
        <v>67</v>
      </c>
      <c r="B70" s="200" t="s">
        <v>552</v>
      </c>
      <c r="C70" s="210" t="s">
        <v>553</v>
      </c>
      <c r="D70" s="202" t="s">
        <v>30</v>
      </c>
      <c r="E70" s="203">
        <v>41894</v>
      </c>
      <c r="F70" s="199" t="s">
        <v>20</v>
      </c>
      <c r="G70" s="202" t="s">
        <v>157</v>
      </c>
      <c r="H70" s="252">
        <v>5.666666666666667</v>
      </c>
      <c r="I70" s="201" t="s">
        <v>22</v>
      </c>
      <c r="J70" s="203">
        <v>43982</v>
      </c>
      <c r="K70" s="202" t="str">
        <f t="shared" si="3"/>
        <v>5Years 8Months</v>
      </c>
      <c r="L70" s="187"/>
      <c r="M70" s="246">
        <f t="shared" si="4"/>
        <v>68</v>
      </c>
      <c r="N70" s="245">
        <f t="shared" si="5"/>
        <v>5.666666666666667</v>
      </c>
    </row>
    <row r="71" spans="1:24">
      <c r="A71" s="199">
        <v>68</v>
      </c>
      <c r="B71" s="200" t="s">
        <v>555</v>
      </c>
      <c r="C71" s="210" t="s">
        <v>556</v>
      </c>
      <c r="D71" s="214" t="s">
        <v>30</v>
      </c>
      <c r="E71" s="203">
        <v>42898</v>
      </c>
      <c r="F71" s="199" t="s">
        <v>20</v>
      </c>
      <c r="G71" s="202" t="s">
        <v>157</v>
      </c>
      <c r="H71" s="252">
        <v>2.3333333333333335</v>
      </c>
      <c r="I71" s="213">
        <v>43768</v>
      </c>
      <c r="J71" s="203">
        <v>43768</v>
      </c>
      <c r="K71" s="202" t="str">
        <f t="shared" si="3"/>
        <v>2Years 4Months</v>
      </c>
      <c r="L71" s="187"/>
      <c r="M71" s="246">
        <f t="shared" si="4"/>
        <v>28</v>
      </c>
      <c r="N71" s="245">
        <f t="shared" si="5"/>
        <v>2.3333333333333335</v>
      </c>
    </row>
    <row r="72" spans="1:24">
      <c r="A72" s="199">
        <v>69</v>
      </c>
      <c r="B72" s="214" t="s">
        <v>565</v>
      </c>
      <c r="C72" s="214" t="s">
        <v>566</v>
      </c>
      <c r="D72" s="214" t="s">
        <v>30</v>
      </c>
      <c r="E72" s="218">
        <v>42898</v>
      </c>
      <c r="F72" s="222" t="s">
        <v>20</v>
      </c>
      <c r="G72" s="214" t="s">
        <v>157</v>
      </c>
      <c r="H72" s="265">
        <v>2.75</v>
      </c>
      <c r="I72" s="218">
        <v>43921</v>
      </c>
      <c r="J72" s="218">
        <v>43921</v>
      </c>
      <c r="K72" s="202" t="str">
        <f t="shared" si="3"/>
        <v>2Years 9Months</v>
      </c>
      <c r="L72" s="267"/>
      <c r="M72" s="246">
        <f t="shared" si="4"/>
        <v>33</v>
      </c>
      <c r="N72" s="245">
        <f t="shared" si="5"/>
        <v>2.75</v>
      </c>
      <c r="O72" s="254"/>
      <c r="P72" s="254"/>
      <c r="Q72" s="254"/>
      <c r="R72" s="254"/>
      <c r="S72" s="254"/>
      <c r="T72" s="254"/>
      <c r="U72" s="254"/>
      <c r="V72" s="254"/>
      <c r="W72" s="254"/>
      <c r="X72" s="254"/>
    </row>
    <row r="73" spans="1:24">
      <c r="A73" s="199">
        <v>70</v>
      </c>
      <c r="B73" s="214" t="s">
        <v>567</v>
      </c>
      <c r="C73" s="221" t="s">
        <v>568</v>
      </c>
      <c r="D73" s="214" t="s">
        <v>30</v>
      </c>
      <c r="E73" s="268">
        <v>43061</v>
      </c>
      <c r="F73" s="222" t="s">
        <v>20</v>
      </c>
      <c r="G73" s="214" t="s">
        <v>157</v>
      </c>
      <c r="H73" s="265">
        <v>2.3333333333333335</v>
      </c>
      <c r="I73" s="218">
        <v>43921</v>
      </c>
      <c r="J73" s="218">
        <v>43921</v>
      </c>
      <c r="K73" s="202" t="str">
        <f t="shared" si="3"/>
        <v>2Years 4Months</v>
      </c>
      <c r="L73" s="267"/>
      <c r="M73" s="246">
        <f t="shared" si="4"/>
        <v>28</v>
      </c>
      <c r="N73" s="245">
        <f t="shared" si="5"/>
        <v>2.3333333333333335</v>
      </c>
      <c r="O73" s="254"/>
      <c r="P73" s="254"/>
      <c r="Q73" s="254"/>
      <c r="R73" s="254"/>
      <c r="S73" s="254"/>
      <c r="T73" s="254"/>
      <c r="U73" s="254"/>
      <c r="V73" s="254"/>
      <c r="W73" s="254"/>
      <c r="X73" s="254"/>
    </row>
    <row r="74" spans="1:24">
      <c r="A74" s="199">
        <v>71</v>
      </c>
      <c r="B74" s="200" t="s">
        <v>184</v>
      </c>
      <c r="C74" s="201" t="s">
        <v>185</v>
      </c>
      <c r="D74" s="202" t="s">
        <v>1193</v>
      </c>
      <c r="E74" s="203">
        <v>35627</v>
      </c>
      <c r="F74" s="199" t="s">
        <v>20</v>
      </c>
      <c r="G74" s="202" t="s">
        <v>1203</v>
      </c>
      <c r="H74" s="252">
        <v>22.833333333333332</v>
      </c>
      <c r="I74" s="201" t="s">
        <v>22</v>
      </c>
      <c r="J74" s="203">
        <v>43982</v>
      </c>
      <c r="K74" s="202" t="str">
        <f t="shared" si="3"/>
        <v>22Years 10Months</v>
      </c>
      <c r="M74" s="246">
        <f t="shared" si="4"/>
        <v>274</v>
      </c>
      <c r="N74" s="245">
        <f t="shared" si="5"/>
        <v>22.833333333333332</v>
      </c>
    </row>
    <row r="75" spans="1:24">
      <c r="A75" s="199">
        <v>72</v>
      </c>
      <c r="B75" s="200" t="s">
        <v>188</v>
      </c>
      <c r="C75" s="201" t="s">
        <v>189</v>
      </c>
      <c r="D75" s="202" t="s">
        <v>65</v>
      </c>
      <c r="E75" s="203">
        <v>37799</v>
      </c>
      <c r="F75" s="199" t="s">
        <v>20</v>
      </c>
      <c r="G75" s="202" t="s">
        <v>1203</v>
      </c>
      <c r="H75" s="252">
        <v>16.916666666666668</v>
      </c>
      <c r="I75" s="201" t="s">
        <v>22</v>
      </c>
      <c r="J75" s="203">
        <v>43982</v>
      </c>
      <c r="K75" s="202" t="str">
        <f t="shared" si="3"/>
        <v>16Years 11Months</v>
      </c>
      <c r="M75" s="246">
        <f t="shared" si="4"/>
        <v>203</v>
      </c>
      <c r="N75" s="245">
        <f t="shared" si="5"/>
        <v>16.916666666666668</v>
      </c>
    </row>
    <row r="76" spans="1:24">
      <c r="A76" s="199">
        <v>73</v>
      </c>
      <c r="B76" s="200" t="s">
        <v>191</v>
      </c>
      <c r="C76" s="201" t="s">
        <v>192</v>
      </c>
      <c r="D76" s="202" t="s">
        <v>65</v>
      </c>
      <c r="E76" s="203">
        <v>38231</v>
      </c>
      <c r="F76" s="199" t="s">
        <v>20</v>
      </c>
      <c r="G76" s="202" t="s">
        <v>1203</v>
      </c>
      <c r="H76" s="252">
        <v>15.666666666666666</v>
      </c>
      <c r="I76" s="201" t="s">
        <v>22</v>
      </c>
      <c r="J76" s="203">
        <v>43982</v>
      </c>
      <c r="K76" s="202" t="str">
        <f t="shared" si="3"/>
        <v>15Years 8Months</v>
      </c>
      <c r="M76" s="246">
        <f t="shared" si="4"/>
        <v>188</v>
      </c>
      <c r="N76" s="245">
        <f t="shared" si="5"/>
        <v>15.666666666666666</v>
      </c>
    </row>
    <row r="77" spans="1:24">
      <c r="A77" s="199">
        <v>74</v>
      </c>
      <c r="B77" s="200" t="s">
        <v>194</v>
      </c>
      <c r="C77" s="201" t="s">
        <v>195</v>
      </c>
      <c r="D77" s="202" t="s">
        <v>30</v>
      </c>
      <c r="E77" s="203">
        <v>39601</v>
      </c>
      <c r="F77" s="199" t="s">
        <v>20</v>
      </c>
      <c r="G77" s="202" t="s">
        <v>1203</v>
      </c>
      <c r="H77" s="252">
        <v>11.916666666666666</v>
      </c>
      <c r="I77" s="201" t="s">
        <v>22</v>
      </c>
      <c r="J77" s="203">
        <v>43982</v>
      </c>
      <c r="K77" s="202" t="str">
        <f t="shared" si="3"/>
        <v>11Years 11Months</v>
      </c>
      <c r="M77" s="246">
        <f t="shared" si="4"/>
        <v>143</v>
      </c>
      <c r="N77" s="245">
        <f t="shared" si="5"/>
        <v>11.916666666666666</v>
      </c>
    </row>
    <row r="78" spans="1:24">
      <c r="A78" s="199">
        <v>75</v>
      </c>
      <c r="B78" s="200" t="s">
        <v>196</v>
      </c>
      <c r="C78" s="201" t="s">
        <v>197</v>
      </c>
      <c r="D78" s="202" t="s">
        <v>30</v>
      </c>
      <c r="E78" s="203">
        <v>40709</v>
      </c>
      <c r="F78" s="199" t="s">
        <v>20</v>
      </c>
      <c r="G78" s="202" t="s">
        <v>1203</v>
      </c>
      <c r="H78" s="252">
        <v>8.9166666666666661</v>
      </c>
      <c r="I78" s="201" t="s">
        <v>22</v>
      </c>
      <c r="J78" s="203">
        <v>43982</v>
      </c>
      <c r="K78" s="202" t="str">
        <f t="shared" si="3"/>
        <v>8Years 11Months</v>
      </c>
      <c r="M78" s="246">
        <f t="shared" si="4"/>
        <v>107</v>
      </c>
      <c r="N78" s="245">
        <f t="shared" si="5"/>
        <v>8.9166666666666661</v>
      </c>
    </row>
    <row r="79" spans="1:24">
      <c r="A79" s="199">
        <v>76</v>
      </c>
      <c r="B79" s="200" t="s">
        <v>1204</v>
      </c>
      <c r="C79" s="201" t="s">
        <v>200</v>
      </c>
      <c r="D79" s="202" t="s">
        <v>30</v>
      </c>
      <c r="E79" s="203">
        <v>40709</v>
      </c>
      <c r="F79" s="199" t="s">
        <v>20</v>
      </c>
      <c r="G79" s="202" t="s">
        <v>1203</v>
      </c>
      <c r="H79" s="252">
        <v>8.9166666666666661</v>
      </c>
      <c r="I79" s="201" t="s">
        <v>22</v>
      </c>
      <c r="J79" s="203">
        <v>43982</v>
      </c>
      <c r="K79" s="202" t="str">
        <f t="shared" si="3"/>
        <v>8Years 11Months</v>
      </c>
      <c r="M79" s="246">
        <f t="shared" si="4"/>
        <v>107</v>
      </c>
      <c r="N79" s="245">
        <f t="shared" si="5"/>
        <v>8.9166666666666661</v>
      </c>
    </row>
    <row r="80" spans="1:24">
      <c r="A80" s="199">
        <v>77</v>
      </c>
      <c r="B80" s="200" t="s">
        <v>1205</v>
      </c>
      <c r="C80" s="201" t="s">
        <v>202</v>
      </c>
      <c r="D80" s="202" t="s">
        <v>30</v>
      </c>
      <c r="E80" s="203">
        <v>40878</v>
      </c>
      <c r="F80" s="199" t="s">
        <v>20</v>
      </c>
      <c r="G80" s="202" t="s">
        <v>1203</v>
      </c>
      <c r="H80" s="252">
        <v>8.4166666666666661</v>
      </c>
      <c r="I80" s="201" t="s">
        <v>22</v>
      </c>
      <c r="J80" s="203">
        <v>43982</v>
      </c>
      <c r="K80" s="202" t="str">
        <f t="shared" si="3"/>
        <v>8Years 5Months</v>
      </c>
      <c r="M80" s="246">
        <f t="shared" si="4"/>
        <v>101</v>
      </c>
      <c r="N80" s="245">
        <f t="shared" si="5"/>
        <v>8.4166666666666661</v>
      </c>
    </row>
    <row r="81" spans="1:14" ht="18.75" customHeight="1">
      <c r="A81" s="199">
        <v>78</v>
      </c>
      <c r="B81" s="200" t="s">
        <v>1206</v>
      </c>
      <c r="C81" s="201" t="s">
        <v>205</v>
      </c>
      <c r="D81" s="202" t="s">
        <v>30</v>
      </c>
      <c r="E81" s="203">
        <v>41435</v>
      </c>
      <c r="F81" s="199" t="s">
        <v>20</v>
      </c>
      <c r="G81" s="202" t="s">
        <v>1203</v>
      </c>
      <c r="H81" s="252">
        <v>6.916666666666667</v>
      </c>
      <c r="I81" s="201" t="s">
        <v>22</v>
      </c>
      <c r="J81" s="203">
        <v>43982</v>
      </c>
      <c r="K81" s="202" t="str">
        <f t="shared" si="3"/>
        <v>6Years 11Months</v>
      </c>
      <c r="M81" s="246">
        <f t="shared" si="4"/>
        <v>83</v>
      </c>
      <c r="N81" s="245">
        <f t="shared" si="5"/>
        <v>6.916666666666667</v>
      </c>
    </row>
    <row r="82" spans="1:14">
      <c r="A82" s="199">
        <v>79</v>
      </c>
      <c r="B82" s="200" t="s">
        <v>206</v>
      </c>
      <c r="C82" s="201" t="s">
        <v>207</v>
      </c>
      <c r="D82" s="202" t="s">
        <v>30</v>
      </c>
      <c r="E82" s="203">
        <v>42167</v>
      </c>
      <c r="F82" s="199" t="s">
        <v>20</v>
      </c>
      <c r="G82" s="202" t="s">
        <v>1203</v>
      </c>
      <c r="H82" s="252">
        <v>4.916666666666667</v>
      </c>
      <c r="I82" s="201" t="s">
        <v>22</v>
      </c>
      <c r="J82" s="203">
        <v>43982</v>
      </c>
      <c r="K82" s="202" t="str">
        <f t="shared" si="3"/>
        <v>4Years 11Months</v>
      </c>
      <c r="M82" s="246">
        <f t="shared" si="4"/>
        <v>59</v>
      </c>
      <c r="N82" s="245">
        <f t="shared" si="5"/>
        <v>4.916666666666667</v>
      </c>
    </row>
    <row r="83" spans="1:14">
      <c r="A83" s="199">
        <v>80</v>
      </c>
      <c r="B83" s="200" t="s">
        <v>208</v>
      </c>
      <c r="C83" s="201" t="s">
        <v>209</v>
      </c>
      <c r="D83" s="202" t="s">
        <v>30</v>
      </c>
      <c r="E83" s="203">
        <v>43066</v>
      </c>
      <c r="F83" s="199" t="s">
        <v>20</v>
      </c>
      <c r="G83" s="202" t="s">
        <v>1203</v>
      </c>
      <c r="H83" s="252">
        <v>2.5</v>
      </c>
      <c r="I83" s="201" t="s">
        <v>22</v>
      </c>
      <c r="J83" s="203">
        <v>43982</v>
      </c>
      <c r="K83" s="202" t="str">
        <f t="shared" si="3"/>
        <v>2Years 6Months</v>
      </c>
      <c r="M83" s="246">
        <f t="shared" si="4"/>
        <v>30</v>
      </c>
      <c r="N83" s="245">
        <f t="shared" si="5"/>
        <v>2.5</v>
      </c>
    </row>
    <row r="84" spans="1:14">
      <c r="A84" s="199">
        <v>81</v>
      </c>
      <c r="B84" s="200" t="s">
        <v>211</v>
      </c>
      <c r="C84" s="201" t="s">
        <v>212</v>
      </c>
      <c r="D84" s="202" t="s">
        <v>30</v>
      </c>
      <c r="E84" s="215">
        <v>43068</v>
      </c>
      <c r="F84" s="199" t="s">
        <v>20</v>
      </c>
      <c r="G84" s="202" t="s">
        <v>1203</v>
      </c>
      <c r="H84" s="252">
        <v>2.5</v>
      </c>
      <c r="I84" s="201" t="s">
        <v>22</v>
      </c>
      <c r="J84" s="203">
        <v>43982</v>
      </c>
      <c r="K84" s="202" t="str">
        <f t="shared" si="3"/>
        <v>2Years 6Months</v>
      </c>
      <c r="M84" s="246">
        <f t="shared" si="4"/>
        <v>30</v>
      </c>
      <c r="N84" s="245">
        <f t="shared" si="5"/>
        <v>2.5</v>
      </c>
    </row>
    <row r="85" spans="1:14">
      <c r="A85" s="199">
        <v>82</v>
      </c>
      <c r="B85" s="200" t="s">
        <v>571</v>
      </c>
      <c r="C85" s="201" t="s">
        <v>572</v>
      </c>
      <c r="D85" s="202" t="s">
        <v>30</v>
      </c>
      <c r="E85" s="203">
        <v>42531</v>
      </c>
      <c r="F85" s="199" t="s">
        <v>20</v>
      </c>
      <c r="G85" s="202" t="s">
        <v>1203</v>
      </c>
      <c r="H85" s="252">
        <v>3.9166666666666665</v>
      </c>
      <c r="I85" s="201" t="s">
        <v>22</v>
      </c>
      <c r="J85" s="203">
        <v>43982</v>
      </c>
      <c r="K85" s="202" t="str">
        <f t="shared" si="3"/>
        <v>3Years 11Months</v>
      </c>
      <c r="L85" s="187"/>
      <c r="M85" s="246">
        <f t="shared" si="4"/>
        <v>47</v>
      </c>
      <c r="N85" s="245">
        <f t="shared" si="5"/>
        <v>3.9166666666666665</v>
      </c>
    </row>
    <row r="86" spans="1:14">
      <c r="A86" s="199">
        <v>83</v>
      </c>
      <c r="B86" s="200" t="s">
        <v>600</v>
      </c>
      <c r="C86" s="201" t="s">
        <v>601</v>
      </c>
      <c r="D86" s="202" t="s">
        <v>30</v>
      </c>
      <c r="E86" s="203">
        <v>39421</v>
      </c>
      <c r="F86" s="199" t="s">
        <v>20</v>
      </c>
      <c r="G86" s="202" t="s">
        <v>1203</v>
      </c>
      <c r="H86" s="252">
        <v>12.25</v>
      </c>
      <c r="I86" s="203">
        <v>43921</v>
      </c>
      <c r="J86" s="203">
        <v>43921</v>
      </c>
      <c r="K86" s="202" t="str">
        <f t="shared" si="3"/>
        <v>12Years 3Months</v>
      </c>
      <c r="L86" s="187"/>
      <c r="M86" s="246">
        <f t="shared" si="4"/>
        <v>147</v>
      </c>
      <c r="N86" s="245">
        <f t="shared" si="5"/>
        <v>12.25</v>
      </c>
    </row>
    <row r="87" spans="1:14">
      <c r="A87" s="199">
        <v>84</v>
      </c>
      <c r="B87" s="200" t="s">
        <v>217</v>
      </c>
      <c r="C87" s="201" t="s">
        <v>218</v>
      </c>
      <c r="D87" s="202" t="s">
        <v>30</v>
      </c>
      <c r="E87" s="203">
        <v>39975</v>
      </c>
      <c r="F87" s="199" t="s">
        <v>20</v>
      </c>
      <c r="G87" s="202" t="s">
        <v>1210</v>
      </c>
      <c r="H87" s="252">
        <v>10.916666666666666</v>
      </c>
      <c r="I87" s="201" t="s">
        <v>22</v>
      </c>
      <c r="J87" s="203">
        <v>43982</v>
      </c>
      <c r="K87" s="202" t="str">
        <f t="shared" si="3"/>
        <v>10Years 11Months</v>
      </c>
      <c r="M87" s="246">
        <f t="shared" si="4"/>
        <v>131</v>
      </c>
      <c r="N87" s="245">
        <f t="shared" si="5"/>
        <v>10.916666666666666</v>
      </c>
    </row>
    <row r="88" spans="1:14">
      <c r="A88" s="199">
        <v>85</v>
      </c>
      <c r="B88" s="200" t="s">
        <v>221</v>
      </c>
      <c r="C88" s="201" t="s">
        <v>222</v>
      </c>
      <c r="D88" s="202" t="s">
        <v>65</v>
      </c>
      <c r="E88" s="203">
        <v>37438</v>
      </c>
      <c r="F88" s="199" t="s">
        <v>20</v>
      </c>
      <c r="G88" s="202" t="s">
        <v>1210</v>
      </c>
      <c r="H88" s="252">
        <v>17.833333333333332</v>
      </c>
      <c r="I88" s="201" t="s">
        <v>22</v>
      </c>
      <c r="J88" s="203">
        <v>43982</v>
      </c>
      <c r="K88" s="202" t="str">
        <f t="shared" si="3"/>
        <v>17Years 10Months</v>
      </c>
      <c r="M88" s="246">
        <f t="shared" si="4"/>
        <v>214</v>
      </c>
      <c r="N88" s="245">
        <f t="shared" si="5"/>
        <v>17.833333333333332</v>
      </c>
    </row>
    <row r="89" spans="1:14">
      <c r="A89" s="199">
        <v>86</v>
      </c>
      <c r="B89" s="200" t="s">
        <v>224</v>
      </c>
      <c r="C89" s="201" t="s">
        <v>225</v>
      </c>
      <c r="D89" s="202" t="s">
        <v>30</v>
      </c>
      <c r="E89" s="203">
        <v>40709</v>
      </c>
      <c r="F89" s="199" t="s">
        <v>20</v>
      </c>
      <c r="G89" s="202" t="s">
        <v>1210</v>
      </c>
      <c r="H89" s="252">
        <v>8.9166666666666661</v>
      </c>
      <c r="I89" s="201" t="s">
        <v>22</v>
      </c>
      <c r="J89" s="203">
        <v>43982</v>
      </c>
      <c r="K89" s="202" t="str">
        <f t="shared" si="3"/>
        <v>8Years 11Months</v>
      </c>
      <c r="M89" s="246">
        <f t="shared" si="4"/>
        <v>107</v>
      </c>
      <c r="N89" s="245">
        <f t="shared" si="5"/>
        <v>8.9166666666666661</v>
      </c>
    </row>
    <row r="90" spans="1:14">
      <c r="A90" s="199">
        <v>87</v>
      </c>
      <c r="B90" s="200" t="s">
        <v>226</v>
      </c>
      <c r="C90" s="201" t="s">
        <v>227</v>
      </c>
      <c r="D90" s="202" t="s">
        <v>30</v>
      </c>
      <c r="E90" s="203">
        <v>43619</v>
      </c>
      <c r="F90" s="199" t="s">
        <v>20</v>
      </c>
      <c r="G90" s="202" t="s">
        <v>1210</v>
      </c>
      <c r="H90" s="252">
        <v>0.91666666666666663</v>
      </c>
      <c r="I90" s="201" t="s">
        <v>22</v>
      </c>
      <c r="J90" s="203">
        <v>43982</v>
      </c>
      <c r="K90" s="202" t="str">
        <f t="shared" si="3"/>
        <v>0Years 11Months</v>
      </c>
      <c r="M90" s="246">
        <f t="shared" si="4"/>
        <v>11</v>
      </c>
      <c r="N90" s="245">
        <f t="shared" si="5"/>
        <v>0.91666666666666663</v>
      </c>
    </row>
    <row r="91" spans="1:14">
      <c r="A91" s="199">
        <v>88</v>
      </c>
      <c r="B91" s="200" t="s">
        <v>230</v>
      </c>
      <c r="C91" s="201" t="s">
        <v>231</v>
      </c>
      <c r="D91" s="202" t="s">
        <v>30</v>
      </c>
      <c r="E91" s="203">
        <v>43794</v>
      </c>
      <c r="F91" s="199" t="s">
        <v>20</v>
      </c>
      <c r="G91" s="202" t="s">
        <v>1210</v>
      </c>
      <c r="H91" s="252">
        <v>0.5</v>
      </c>
      <c r="I91" s="201" t="s">
        <v>22</v>
      </c>
      <c r="J91" s="203">
        <v>43982</v>
      </c>
      <c r="K91" s="202" t="str">
        <f t="shared" si="3"/>
        <v>0Years 6Months</v>
      </c>
      <c r="M91" s="246">
        <f t="shared" si="4"/>
        <v>6</v>
      </c>
      <c r="N91" s="245">
        <f t="shared" si="5"/>
        <v>0.5</v>
      </c>
    </row>
    <row r="92" spans="1:14">
      <c r="A92" s="199">
        <v>89</v>
      </c>
      <c r="B92" s="200" t="s">
        <v>576</v>
      </c>
      <c r="C92" s="201" t="s">
        <v>577</v>
      </c>
      <c r="D92" s="202" t="s">
        <v>30</v>
      </c>
      <c r="E92" s="203">
        <v>42247</v>
      </c>
      <c r="F92" s="199" t="s">
        <v>20</v>
      </c>
      <c r="G92" s="202" t="s">
        <v>1210</v>
      </c>
      <c r="H92" s="252">
        <v>4.75</v>
      </c>
      <c r="I92" s="201" t="s">
        <v>22</v>
      </c>
      <c r="J92" s="203">
        <v>43982</v>
      </c>
      <c r="K92" s="202" t="str">
        <f t="shared" si="3"/>
        <v>4Years 9Months</v>
      </c>
      <c r="L92" s="187"/>
      <c r="M92" s="246">
        <f t="shared" si="4"/>
        <v>57</v>
      </c>
      <c r="N92" s="245">
        <f t="shared" si="5"/>
        <v>4.75</v>
      </c>
    </row>
    <row r="93" spans="1:14">
      <c r="A93" s="199">
        <v>90</v>
      </c>
      <c r="B93" s="200" t="s">
        <v>233</v>
      </c>
      <c r="C93" s="201" t="s">
        <v>234</v>
      </c>
      <c r="D93" s="202" t="s">
        <v>65</v>
      </c>
      <c r="E93" s="203">
        <v>37424</v>
      </c>
      <c r="F93" s="199" t="s">
        <v>20</v>
      </c>
      <c r="G93" s="202" t="s">
        <v>1211</v>
      </c>
      <c r="H93" s="252">
        <v>17.916666666666668</v>
      </c>
      <c r="I93" s="201" t="s">
        <v>22</v>
      </c>
      <c r="J93" s="203">
        <v>43982</v>
      </c>
      <c r="K93" s="202" t="str">
        <f t="shared" si="3"/>
        <v>17Years 11Months</v>
      </c>
      <c r="M93" s="246">
        <f t="shared" si="4"/>
        <v>215</v>
      </c>
      <c r="N93" s="245">
        <f t="shared" si="5"/>
        <v>17.916666666666668</v>
      </c>
    </row>
    <row r="94" spans="1:14">
      <c r="A94" s="199">
        <v>91</v>
      </c>
      <c r="B94" s="200" t="s">
        <v>237</v>
      </c>
      <c r="C94" s="201" t="s">
        <v>238</v>
      </c>
      <c r="D94" s="202" t="s">
        <v>1213</v>
      </c>
      <c r="E94" s="203">
        <v>40340</v>
      </c>
      <c r="F94" s="199" t="s">
        <v>20</v>
      </c>
      <c r="G94" s="202" t="s">
        <v>1211</v>
      </c>
      <c r="H94" s="252">
        <v>9.9166666666666661</v>
      </c>
      <c r="I94" s="201" t="s">
        <v>22</v>
      </c>
      <c r="J94" s="203">
        <v>43982</v>
      </c>
      <c r="K94" s="202" t="str">
        <f t="shared" si="3"/>
        <v>9Years 11Months</v>
      </c>
      <c r="M94" s="246">
        <f t="shared" si="4"/>
        <v>119</v>
      </c>
      <c r="N94" s="245">
        <f t="shared" si="5"/>
        <v>9.9166666666666661</v>
      </c>
    </row>
    <row r="95" spans="1:14">
      <c r="A95" s="199">
        <v>92</v>
      </c>
      <c r="B95" s="200" t="s">
        <v>1218</v>
      </c>
      <c r="C95" s="201" t="s">
        <v>241</v>
      </c>
      <c r="D95" s="202" t="s">
        <v>30</v>
      </c>
      <c r="E95" s="203">
        <v>42461</v>
      </c>
      <c r="F95" s="199" t="s">
        <v>20</v>
      </c>
      <c r="G95" s="202" t="s">
        <v>1211</v>
      </c>
      <c r="H95" s="252">
        <v>4.083333333333333</v>
      </c>
      <c r="I95" s="201" t="s">
        <v>22</v>
      </c>
      <c r="J95" s="203">
        <v>43982</v>
      </c>
      <c r="K95" s="202" t="str">
        <f t="shared" si="3"/>
        <v>4Years 1Months</v>
      </c>
      <c r="M95" s="246">
        <f t="shared" si="4"/>
        <v>49</v>
      </c>
      <c r="N95" s="245">
        <f t="shared" si="5"/>
        <v>4.083333333333333</v>
      </c>
    </row>
    <row r="96" spans="1:14">
      <c r="A96" s="199">
        <v>93</v>
      </c>
      <c r="B96" s="200" t="s">
        <v>242</v>
      </c>
      <c r="C96" s="201" t="s">
        <v>243</v>
      </c>
      <c r="D96" s="202" t="s">
        <v>30</v>
      </c>
      <c r="E96" s="203">
        <v>43262</v>
      </c>
      <c r="F96" s="199" t="s">
        <v>20</v>
      </c>
      <c r="G96" s="202" t="s">
        <v>1211</v>
      </c>
      <c r="H96" s="252">
        <v>1.9166666666666667</v>
      </c>
      <c r="I96" s="201" t="s">
        <v>22</v>
      </c>
      <c r="J96" s="203">
        <v>43982</v>
      </c>
      <c r="K96" s="202" t="str">
        <f t="shared" si="3"/>
        <v>1Years 11Months</v>
      </c>
      <c r="M96" s="246">
        <f t="shared" si="4"/>
        <v>23</v>
      </c>
      <c r="N96" s="245">
        <f t="shared" si="5"/>
        <v>1.9166666666666667</v>
      </c>
    </row>
    <row r="97" spans="1:14" ht="20.25" customHeight="1">
      <c r="A97" s="199">
        <v>94</v>
      </c>
      <c r="B97" s="200" t="s">
        <v>244</v>
      </c>
      <c r="C97" s="201" t="s">
        <v>245</v>
      </c>
      <c r="D97" s="202" t="s">
        <v>30</v>
      </c>
      <c r="E97" s="203">
        <v>43790</v>
      </c>
      <c r="F97" s="199" t="s">
        <v>20</v>
      </c>
      <c r="G97" s="202" t="s">
        <v>1211</v>
      </c>
      <c r="H97" s="252">
        <v>0.5</v>
      </c>
      <c r="I97" s="201" t="s">
        <v>22</v>
      </c>
      <c r="J97" s="203">
        <v>43982</v>
      </c>
      <c r="K97" s="202" t="str">
        <f t="shared" si="3"/>
        <v>0Years 6Months</v>
      </c>
      <c r="M97" s="246">
        <f t="shared" si="4"/>
        <v>6</v>
      </c>
      <c r="N97" s="245">
        <f t="shared" si="5"/>
        <v>0.5</v>
      </c>
    </row>
    <row r="98" spans="1:14">
      <c r="A98" s="199">
        <v>95</v>
      </c>
      <c r="B98" s="200" t="s">
        <v>580</v>
      </c>
      <c r="C98" s="201" t="s">
        <v>581</v>
      </c>
      <c r="D98" s="202" t="s">
        <v>30</v>
      </c>
      <c r="E98" s="203">
        <v>40709</v>
      </c>
      <c r="F98" s="199" t="s">
        <v>20</v>
      </c>
      <c r="G98" s="202" t="s">
        <v>1211</v>
      </c>
      <c r="H98" s="252">
        <v>8.9166666666666661</v>
      </c>
      <c r="I98" s="201" t="s">
        <v>22</v>
      </c>
      <c r="J98" s="203">
        <v>43982</v>
      </c>
      <c r="K98" s="202" t="str">
        <f t="shared" si="3"/>
        <v>8Years 11Months</v>
      </c>
      <c r="L98" s="187"/>
      <c r="M98" s="246">
        <f t="shared" si="4"/>
        <v>107</v>
      </c>
      <c r="N98" s="245">
        <f t="shared" si="5"/>
        <v>8.9166666666666661</v>
      </c>
    </row>
    <row r="99" spans="1:14">
      <c r="A99" s="199">
        <v>96</v>
      </c>
      <c r="B99" s="210" t="s">
        <v>582</v>
      </c>
      <c r="C99" s="210" t="s">
        <v>583</v>
      </c>
      <c r="D99" s="202" t="s">
        <v>30</v>
      </c>
      <c r="E99" s="203">
        <v>42095</v>
      </c>
      <c r="F99" s="199" t="s">
        <v>20</v>
      </c>
      <c r="G99" s="202" t="s">
        <v>1211</v>
      </c>
      <c r="H99" s="252">
        <v>5.083333333333333</v>
      </c>
      <c r="I99" s="201" t="s">
        <v>22</v>
      </c>
      <c r="J99" s="203">
        <v>43982</v>
      </c>
      <c r="K99" s="202" t="str">
        <f t="shared" si="3"/>
        <v>5Years 1Months</v>
      </c>
      <c r="L99" s="187"/>
      <c r="M99" s="246">
        <f t="shared" si="4"/>
        <v>61</v>
      </c>
      <c r="N99" s="245">
        <f t="shared" si="5"/>
        <v>5.083333333333333</v>
      </c>
    </row>
    <row r="100" spans="1:14">
      <c r="A100" s="199">
        <v>97</v>
      </c>
      <c r="B100" s="200" t="s">
        <v>554</v>
      </c>
      <c r="C100" s="221" t="s">
        <v>1214</v>
      </c>
      <c r="D100" s="202" t="s">
        <v>30</v>
      </c>
      <c r="E100" s="203">
        <v>42898</v>
      </c>
      <c r="F100" s="199" t="s">
        <v>20</v>
      </c>
      <c r="G100" s="202" t="s">
        <v>1211</v>
      </c>
      <c r="H100" s="252">
        <v>2.9166666666666665</v>
      </c>
      <c r="I100" s="201" t="s">
        <v>22</v>
      </c>
      <c r="J100" s="203">
        <v>43982</v>
      </c>
      <c r="K100" s="202" t="str">
        <f t="shared" si="3"/>
        <v>2Years 11Months</v>
      </c>
      <c r="L100" s="187"/>
      <c r="M100" s="246">
        <f t="shared" si="4"/>
        <v>35</v>
      </c>
      <c r="N100" s="245">
        <f t="shared" si="5"/>
        <v>2.9166666666666665</v>
      </c>
    </row>
    <row r="101" spans="1:14">
      <c r="A101" s="199">
        <v>98</v>
      </c>
      <c r="B101" s="200" t="s">
        <v>228</v>
      </c>
      <c r="C101" s="201" t="s">
        <v>229</v>
      </c>
      <c r="D101" s="202" t="s">
        <v>30</v>
      </c>
      <c r="E101" s="203">
        <v>43262</v>
      </c>
      <c r="F101" s="199" t="s">
        <v>20</v>
      </c>
      <c r="G101" s="202" t="s">
        <v>1211</v>
      </c>
      <c r="H101" s="252">
        <v>1.9166666666666667</v>
      </c>
      <c r="I101" s="201" t="s">
        <v>22</v>
      </c>
      <c r="J101" s="203">
        <v>43982</v>
      </c>
      <c r="K101" s="202" t="str">
        <f t="shared" si="3"/>
        <v>1Years 11Months</v>
      </c>
      <c r="M101" s="246">
        <f t="shared" si="4"/>
        <v>23</v>
      </c>
      <c r="N101" s="245">
        <f t="shared" si="5"/>
        <v>1.9166666666666667</v>
      </c>
    </row>
    <row r="102" spans="1:14">
      <c r="A102" s="199">
        <v>99</v>
      </c>
      <c r="B102" s="200" t="s">
        <v>257</v>
      </c>
      <c r="C102" s="210" t="s">
        <v>258</v>
      </c>
      <c r="D102" s="202" t="s">
        <v>30</v>
      </c>
      <c r="E102" s="203">
        <v>36782</v>
      </c>
      <c r="F102" s="199" t="s">
        <v>20</v>
      </c>
      <c r="G102" s="202" t="s">
        <v>1215</v>
      </c>
      <c r="H102" s="252">
        <v>19.666666666666668</v>
      </c>
      <c r="I102" s="201" t="s">
        <v>22</v>
      </c>
      <c r="J102" s="203">
        <v>43982</v>
      </c>
      <c r="K102" s="202" t="str">
        <f t="shared" si="3"/>
        <v>19Years 8Months</v>
      </c>
      <c r="M102" s="246">
        <f t="shared" si="4"/>
        <v>236</v>
      </c>
      <c r="N102" s="245">
        <f t="shared" si="5"/>
        <v>19.666666666666668</v>
      </c>
    </row>
    <row r="103" spans="1:14">
      <c r="A103" s="199">
        <v>100</v>
      </c>
      <c r="B103" s="200" t="s">
        <v>261</v>
      </c>
      <c r="C103" s="201" t="s">
        <v>262</v>
      </c>
      <c r="D103" s="202" t="s">
        <v>263</v>
      </c>
      <c r="E103" s="203">
        <v>35597</v>
      </c>
      <c r="F103" s="199" t="s">
        <v>20</v>
      </c>
      <c r="G103" s="202" t="s">
        <v>1215</v>
      </c>
      <c r="H103" s="252">
        <v>22.916666666666668</v>
      </c>
      <c r="I103" s="201" t="s">
        <v>22</v>
      </c>
      <c r="J103" s="203">
        <v>43982</v>
      </c>
      <c r="K103" s="202" t="str">
        <f t="shared" si="3"/>
        <v>22Years 11Months</v>
      </c>
      <c r="M103" s="246">
        <f t="shared" si="4"/>
        <v>275</v>
      </c>
      <c r="N103" s="245">
        <f t="shared" si="5"/>
        <v>22.916666666666668</v>
      </c>
    </row>
    <row r="104" spans="1:14">
      <c r="A104" s="199">
        <v>101</v>
      </c>
      <c r="B104" s="200" t="s">
        <v>1216</v>
      </c>
      <c r="C104" s="201" t="s">
        <v>265</v>
      </c>
      <c r="D104" s="202" t="s">
        <v>65</v>
      </c>
      <c r="E104" s="203">
        <v>35965</v>
      </c>
      <c r="F104" s="199" t="s">
        <v>20</v>
      </c>
      <c r="G104" s="202" t="s">
        <v>1215</v>
      </c>
      <c r="H104" s="252">
        <v>21.916666666666668</v>
      </c>
      <c r="I104" s="201" t="s">
        <v>22</v>
      </c>
      <c r="J104" s="203">
        <v>43982</v>
      </c>
      <c r="K104" s="202" t="str">
        <f t="shared" si="3"/>
        <v>21Years 11Months</v>
      </c>
      <c r="M104" s="246">
        <f t="shared" si="4"/>
        <v>263</v>
      </c>
      <c r="N104" s="245">
        <f t="shared" si="5"/>
        <v>21.916666666666668</v>
      </c>
    </row>
    <row r="105" spans="1:14">
      <c r="A105" s="199">
        <v>102</v>
      </c>
      <c r="B105" s="200" t="s">
        <v>1217</v>
      </c>
      <c r="C105" s="201" t="s">
        <v>268</v>
      </c>
      <c r="D105" s="202" t="s">
        <v>30</v>
      </c>
      <c r="E105" s="203">
        <v>39608</v>
      </c>
      <c r="F105" s="199" t="s">
        <v>20</v>
      </c>
      <c r="G105" s="202" t="s">
        <v>1215</v>
      </c>
      <c r="H105" s="252">
        <v>11.916666666666666</v>
      </c>
      <c r="I105" s="201" t="s">
        <v>22</v>
      </c>
      <c r="J105" s="203">
        <v>43982</v>
      </c>
      <c r="K105" s="202" t="str">
        <f t="shared" si="3"/>
        <v>11Years 11Months</v>
      </c>
      <c r="M105" s="246">
        <f t="shared" si="4"/>
        <v>143</v>
      </c>
      <c r="N105" s="245">
        <f t="shared" si="5"/>
        <v>11.916666666666666</v>
      </c>
    </row>
    <row r="106" spans="1:14">
      <c r="A106" s="199">
        <v>103</v>
      </c>
      <c r="B106" s="200" t="s">
        <v>369</v>
      </c>
      <c r="C106" s="201" t="s">
        <v>370</v>
      </c>
      <c r="D106" s="202" t="s">
        <v>30</v>
      </c>
      <c r="E106" s="203">
        <v>42167</v>
      </c>
      <c r="F106" s="199" t="s">
        <v>20</v>
      </c>
      <c r="G106" s="202" t="s">
        <v>1215</v>
      </c>
      <c r="H106" s="252">
        <v>4.916666666666667</v>
      </c>
      <c r="I106" s="201" t="s">
        <v>22</v>
      </c>
      <c r="J106" s="203">
        <v>43982</v>
      </c>
      <c r="K106" s="202" t="str">
        <f t="shared" si="3"/>
        <v>4Years 11Months</v>
      </c>
      <c r="M106" s="246">
        <f t="shared" si="4"/>
        <v>59</v>
      </c>
      <c r="N106" s="245">
        <f t="shared" si="5"/>
        <v>4.916666666666667</v>
      </c>
    </row>
    <row r="107" spans="1:14">
      <c r="A107" s="199">
        <v>104</v>
      </c>
      <c r="B107" s="200" t="s">
        <v>271</v>
      </c>
      <c r="C107" s="201" t="s">
        <v>272</v>
      </c>
      <c r="D107" s="202" t="s">
        <v>1193</v>
      </c>
      <c r="E107" s="203">
        <v>35235</v>
      </c>
      <c r="F107" s="199" t="s">
        <v>20</v>
      </c>
      <c r="G107" s="202" t="s">
        <v>1219</v>
      </c>
      <c r="H107" s="252">
        <v>23.916666666666668</v>
      </c>
      <c r="I107" s="201" t="s">
        <v>22</v>
      </c>
      <c r="J107" s="203">
        <v>43982</v>
      </c>
      <c r="K107" s="202" t="str">
        <f t="shared" si="3"/>
        <v>23Years 11Months</v>
      </c>
      <c r="M107" s="246">
        <f t="shared" si="4"/>
        <v>287</v>
      </c>
      <c r="N107" s="245">
        <f t="shared" si="5"/>
        <v>23.916666666666668</v>
      </c>
    </row>
    <row r="108" spans="1:14">
      <c r="A108" s="199">
        <v>105</v>
      </c>
      <c r="B108" s="200" t="s">
        <v>274</v>
      </c>
      <c r="C108" s="201" t="s">
        <v>275</v>
      </c>
      <c r="D108" s="202" t="s">
        <v>1193</v>
      </c>
      <c r="E108" s="203">
        <v>37424</v>
      </c>
      <c r="F108" s="199" t="s">
        <v>20</v>
      </c>
      <c r="G108" s="202" t="s">
        <v>1219</v>
      </c>
      <c r="H108" s="252">
        <v>17.916666666666668</v>
      </c>
      <c r="I108" s="201" t="s">
        <v>22</v>
      </c>
      <c r="J108" s="203">
        <v>43982</v>
      </c>
      <c r="K108" s="202" t="str">
        <f t="shared" si="3"/>
        <v>17Years 11Months</v>
      </c>
      <c r="M108" s="246">
        <f t="shared" si="4"/>
        <v>215</v>
      </c>
      <c r="N108" s="245">
        <f t="shared" si="5"/>
        <v>17.916666666666668</v>
      </c>
    </row>
    <row r="109" spans="1:14">
      <c r="A109" s="199">
        <v>106</v>
      </c>
      <c r="B109" s="200" t="s">
        <v>277</v>
      </c>
      <c r="C109" s="201" t="s">
        <v>278</v>
      </c>
      <c r="D109" s="202" t="s">
        <v>65</v>
      </c>
      <c r="E109" s="203">
        <v>37424</v>
      </c>
      <c r="F109" s="199" t="s">
        <v>20</v>
      </c>
      <c r="G109" s="202" t="s">
        <v>1219</v>
      </c>
      <c r="H109" s="252">
        <v>17.916666666666668</v>
      </c>
      <c r="I109" s="201" t="s">
        <v>22</v>
      </c>
      <c r="J109" s="203">
        <v>43982</v>
      </c>
      <c r="K109" s="202" t="str">
        <f t="shared" si="3"/>
        <v>17Years 11Months</v>
      </c>
      <c r="M109" s="246">
        <f t="shared" si="4"/>
        <v>215</v>
      </c>
      <c r="N109" s="245">
        <f t="shared" si="5"/>
        <v>17.916666666666668</v>
      </c>
    </row>
    <row r="110" spans="1:14" ht="20.25" customHeight="1">
      <c r="A110" s="199">
        <v>107</v>
      </c>
      <c r="B110" s="200" t="s">
        <v>279</v>
      </c>
      <c r="C110" s="201" t="s">
        <v>280</v>
      </c>
      <c r="D110" s="202" t="s">
        <v>65</v>
      </c>
      <c r="E110" s="203">
        <v>40008</v>
      </c>
      <c r="F110" s="199" t="s">
        <v>20</v>
      </c>
      <c r="G110" s="202" t="s">
        <v>1219</v>
      </c>
      <c r="H110" s="252">
        <v>10.833333333333334</v>
      </c>
      <c r="I110" s="201" t="s">
        <v>22</v>
      </c>
      <c r="J110" s="203">
        <v>43982</v>
      </c>
      <c r="K110" s="202" t="str">
        <f t="shared" si="3"/>
        <v>10Years 10Months</v>
      </c>
      <c r="M110" s="246">
        <f t="shared" si="4"/>
        <v>130</v>
      </c>
      <c r="N110" s="245">
        <f t="shared" si="5"/>
        <v>10.833333333333334</v>
      </c>
    </row>
    <row r="111" spans="1:14">
      <c r="A111" s="199">
        <v>108</v>
      </c>
      <c r="B111" s="200" t="s">
        <v>1222</v>
      </c>
      <c r="C111" s="201" t="s">
        <v>283</v>
      </c>
      <c r="D111" s="202" t="s">
        <v>30</v>
      </c>
      <c r="E111" s="203">
        <v>41260</v>
      </c>
      <c r="F111" s="199" t="s">
        <v>20</v>
      </c>
      <c r="G111" s="202" t="s">
        <v>1219</v>
      </c>
      <c r="H111" s="252">
        <v>7.416666666666667</v>
      </c>
      <c r="I111" s="201" t="s">
        <v>22</v>
      </c>
      <c r="J111" s="203">
        <v>43982</v>
      </c>
      <c r="K111" s="202" t="str">
        <f t="shared" si="3"/>
        <v>7Years 5Months</v>
      </c>
      <c r="M111" s="246">
        <f t="shared" si="4"/>
        <v>89</v>
      </c>
      <c r="N111" s="245">
        <f t="shared" si="5"/>
        <v>7.416666666666667</v>
      </c>
    </row>
    <row r="112" spans="1:14">
      <c r="A112" s="199">
        <v>109</v>
      </c>
      <c r="B112" s="200" t="s">
        <v>1223</v>
      </c>
      <c r="C112" s="201" t="s">
        <v>286</v>
      </c>
      <c r="D112" s="202" t="s">
        <v>30</v>
      </c>
      <c r="E112" s="203">
        <v>41802</v>
      </c>
      <c r="F112" s="199" t="s">
        <v>20</v>
      </c>
      <c r="G112" s="202" t="s">
        <v>1219</v>
      </c>
      <c r="H112" s="252">
        <v>5.916666666666667</v>
      </c>
      <c r="I112" s="201" t="s">
        <v>22</v>
      </c>
      <c r="J112" s="203">
        <v>43982</v>
      </c>
      <c r="K112" s="202" t="str">
        <f t="shared" si="3"/>
        <v>5Years 11Months</v>
      </c>
      <c r="M112" s="246">
        <f t="shared" si="4"/>
        <v>71</v>
      </c>
      <c r="N112" s="245">
        <f t="shared" si="5"/>
        <v>5.916666666666667</v>
      </c>
    </row>
    <row r="113" spans="1:14">
      <c r="A113" s="199">
        <v>110</v>
      </c>
      <c r="B113" s="200" t="s">
        <v>1224</v>
      </c>
      <c r="C113" s="201" t="s">
        <v>288</v>
      </c>
      <c r="D113" s="202" t="s">
        <v>30</v>
      </c>
      <c r="E113" s="203">
        <v>41788</v>
      </c>
      <c r="F113" s="199" t="s">
        <v>20</v>
      </c>
      <c r="G113" s="202" t="s">
        <v>1219</v>
      </c>
      <c r="H113" s="252">
        <v>6</v>
      </c>
      <c r="I113" s="201" t="s">
        <v>22</v>
      </c>
      <c r="J113" s="203">
        <v>43982</v>
      </c>
      <c r="K113" s="202" t="str">
        <f t="shared" si="3"/>
        <v>6Years 0Months</v>
      </c>
      <c r="M113" s="246">
        <f t="shared" si="4"/>
        <v>72</v>
      </c>
      <c r="N113" s="245">
        <f t="shared" si="5"/>
        <v>6</v>
      </c>
    </row>
    <row r="114" spans="1:14">
      <c r="A114" s="199">
        <v>111</v>
      </c>
      <c r="B114" s="200" t="s">
        <v>290</v>
      </c>
      <c r="C114" s="201" t="s">
        <v>291</v>
      </c>
      <c r="D114" s="202" t="s">
        <v>30</v>
      </c>
      <c r="E114" s="203">
        <v>42461</v>
      </c>
      <c r="F114" s="199" t="s">
        <v>20</v>
      </c>
      <c r="G114" s="202" t="s">
        <v>1219</v>
      </c>
      <c r="H114" s="252">
        <v>4.083333333333333</v>
      </c>
      <c r="I114" s="201" t="s">
        <v>22</v>
      </c>
      <c r="J114" s="203">
        <v>43982</v>
      </c>
      <c r="K114" s="202" t="str">
        <f t="shared" si="3"/>
        <v>4Years 1Months</v>
      </c>
      <c r="M114" s="246">
        <f t="shared" si="4"/>
        <v>49</v>
      </c>
      <c r="N114" s="245">
        <f t="shared" si="5"/>
        <v>4.083333333333333</v>
      </c>
    </row>
    <row r="115" spans="1:14">
      <c r="A115" s="199">
        <v>112</v>
      </c>
      <c r="B115" s="200" t="s">
        <v>292</v>
      </c>
      <c r="C115" s="201" t="s">
        <v>293</v>
      </c>
      <c r="D115" s="202" t="s">
        <v>30</v>
      </c>
      <c r="E115" s="203">
        <v>42531</v>
      </c>
      <c r="F115" s="199" t="s">
        <v>20</v>
      </c>
      <c r="G115" s="202" t="s">
        <v>1219</v>
      </c>
      <c r="H115" s="252">
        <v>3.9166666666666665</v>
      </c>
      <c r="I115" s="201" t="s">
        <v>22</v>
      </c>
      <c r="J115" s="203">
        <v>43982</v>
      </c>
      <c r="K115" s="202" t="str">
        <f t="shared" si="3"/>
        <v>3Years 11Months</v>
      </c>
      <c r="M115" s="246">
        <f t="shared" si="4"/>
        <v>47</v>
      </c>
      <c r="N115" s="245">
        <f t="shared" si="5"/>
        <v>3.9166666666666665</v>
      </c>
    </row>
    <row r="116" spans="1:14">
      <c r="A116" s="199">
        <v>113</v>
      </c>
      <c r="B116" s="200" t="s">
        <v>295</v>
      </c>
      <c r="C116" s="201" t="s">
        <v>296</v>
      </c>
      <c r="D116" s="202" t="s">
        <v>30</v>
      </c>
      <c r="E116" s="203">
        <v>42705</v>
      </c>
      <c r="F116" s="199" t="s">
        <v>20</v>
      </c>
      <c r="G116" s="202" t="s">
        <v>1219</v>
      </c>
      <c r="H116" s="252">
        <v>3.4166666666666665</v>
      </c>
      <c r="I116" s="201" t="s">
        <v>22</v>
      </c>
      <c r="J116" s="203">
        <v>43982</v>
      </c>
      <c r="K116" s="202" t="str">
        <f t="shared" si="3"/>
        <v>3Years 5Months</v>
      </c>
      <c r="M116" s="246">
        <f t="shared" si="4"/>
        <v>41</v>
      </c>
      <c r="N116" s="245">
        <f t="shared" si="5"/>
        <v>3.4166666666666665</v>
      </c>
    </row>
    <row r="117" spans="1:14">
      <c r="A117" s="199">
        <v>114</v>
      </c>
      <c r="B117" s="200" t="s">
        <v>150</v>
      </c>
      <c r="C117" s="201" t="s">
        <v>297</v>
      </c>
      <c r="D117" s="202" t="s">
        <v>30</v>
      </c>
      <c r="E117" s="203">
        <v>43262</v>
      </c>
      <c r="F117" s="199" t="s">
        <v>20</v>
      </c>
      <c r="G117" s="202" t="s">
        <v>1219</v>
      </c>
      <c r="H117" s="252">
        <v>1.9166666666666667</v>
      </c>
      <c r="I117" s="201" t="s">
        <v>22</v>
      </c>
      <c r="J117" s="203">
        <v>43982</v>
      </c>
      <c r="K117" s="202" t="str">
        <f t="shared" si="3"/>
        <v>1Years 11Months</v>
      </c>
      <c r="M117" s="246">
        <f t="shared" si="4"/>
        <v>23</v>
      </c>
      <c r="N117" s="245">
        <f t="shared" si="5"/>
        <v>1.9166666666666667</v>
      </c>
    </row>
    <row r="118" spans="1:14">
      <c r="A118" s="199">
        <v>115</v>
      </c>
      <c r="B118" s="200" t="s">
        <v>304</v>
      </c>
      <c r="C118" s="201" t="s">
        <v>305</v>
      </c>
      <c r="D118" s="202" t="s">
        <v>1193</v>
      </c>
      <c r="E118" s="203">
        <v>36693</v>
      </c>
      <c r="F118" s="199" t="s">
        <v>20</v>
      </c>
      <c r="G118" s="202" t="s">
        <v>1226</v>
      </c>
      <c r="H118" s="252">
        <v>19.916666666666668</v>
      </c>
      <c r="I118" s="201" t="s">
        <v>22</v>
      </c>
      <c r="J118" s="203">
        <v>43982</v>
      </c>
      <c r="K118" s="202" t="str">
        <f t="shared" si="3"/>
        <v>19Years 11Months</v>
      </c>
      <c r="M118" s="246">
        <f t="shared" si="4"/>
        <v>239</v>
      </c>
      <c r="N118" s="245">
        <f t="shared" si="5"/>
        <v>19.916666666666668</v>
      </c>
    </row>
    <row r="119" spans="1:14">
      <c r="A119" s="199">
        <v>116</v>
      </c>
      <c r="B119" s="200" t="s">
        <v>308</v>
      </c>
      <c r="C119" s="201" t="s">
        <v>309</v>
      </c>
      <c r="D119" s="202" t="s">
        <v>65</v>
      </c>
      <c r="E119" s="203">
        <v>35597</v>
      </c>
      <c r="F119" s="199" t="s">
        <v>20</v>
      </c>
      <c r="G119" s="202" t="s">
        <v>1226</v>
      </c>
      <c r="H119" s="252">
        <v>22.916666666666668</v>
      </c>
      <c r="I119" s="201" t="s">
        <v>22</v>
      </c>
      <c r="J119" s="203">
        <v>43982</v>
      </c>
      <c r="K119" s="202" t="str">
        <f t="shared" si="3"/>
        <v>22Years 11Months</v>
      </c>
      <c r="M119" s="246">
        <f t="shared" ref="M119:M182" si="6">DATEDIF(E119,J119,"m")</f>
        <v>275</v>
      </c>
      <c r="N119" s="245">
        <f t="shared" ref="N119:N182" si="7">M119/12</f>
        <v>22.916666666666668</v>
      </c>
    </row>
    <row r="120" spans="1:14" ht="21.75" customHeight="1">
      <c r="A120" s="199">
        <v>117</v>
      </c>
      <c r="B120" s="200" t="s">
        <v>310</v>
      </c>
      <c r="C120" s="201" t="s">
        <v>311</v>
      </c>
      <c r="D120" s="202" t="s">
        <v>65</v>
      </c>
      <c r="E120" s="203">
        <v>34872</v>
      </c>
      <c r="F120" s="199" t="s">
        <v>20</v>
      </c>
      <c r="G120" s="202" t="s">
        <v>1226</v>
      </c>
      <c r="H120" s="252">
        <v>24.916666666666668</v>
      </c>
      <c r="I120" s="201" t="s">
        <v>22</v>
      </c>
      <c r="J120" s="203">
        <v>43982</v>
      </c>
      <c r="K120" s="202" t="str">
        <f t="shared" si="3"/>
        <v>24Years 11Months</v>
      </c>
      <c r="M120" s="246">
        <f t="shared" si="6"/>
        <v>299</v>
      </c>
      <c r="N120" s="245">
        <f t="shared" si="7"/>
        <v>24.916666666666668</v>
      </c>
    </row>
    <row r="121" spans="1:14" ht="18" customHeight="1">
      <c r="A121" s="199">
        <v>118</v>
      </c>
      <c r="B121" s="200" t="s">
        <v>313</v>
      </c>
      <c r="C121" s="201" t="s">
        <v>314</v>
      </c>
      <c r="D121" s="202" t="s">
        <v>30</v>
      </c>
      <c r="E121" s="203">
        <v>37104</v>
      </c>
      <c r="F121" s="199" t="s">
        <v>20</v>
      </c>
      <c r="G121" s="202" t="s">
        <v>1226</v>
      </c>
      <c r="H121" s="252">
        <v>18.75</v>
      </c>
      <c r="I121" s="201" t="s">
        <v>22</v>
      </c>
      <c r="J121" s="203">
        <v>43982</v>
      </c>
      <c r="K121" s="202" t="str">
        <f t="shared" si="3"/>
        <v>18Years 9Months</v>
      </c>
      <c r="M121" s="246">
        <f t="shared" si="6"/>
        <v>225</v>
      </c>
      <c r="N121" s="245">
        <f t="shared" si="7"/>
        <v>18.75</v>
      </c>
    </row>
    <row r="122" spans="1:14">
      <c r="A122" s="199">
        <v>119</v>
      </c>
      <c r="B122" s="200" t="s">
        <v>316</v>
      </c>
      <c r="C122" s="201" t="s">
        <v>317</v>
      </c>
      <c r="D122" s="202" t="s">
        <v>30</v>
      </c>
      <c r="E122" s="203">
        <v>37165</v>
      </c>
      <c r="F122" s="199" t="s">
        <v>20</v>
      </c>
      <c r="G122" s="202" t="s">
        <v>1226</v>
      </c>
      <c r="H122" s="252">
        <v>18.583333333333332</v>
      </c>
      <c r="I122" s="201" t="s">
        <v>22</v>
      </c>
      <c r="J122" s="203">
        <v>43982</v>
      </c>
      <c r="K122" s="202" t="str">
        <f t="shared" si="3"/>
        <v>18Years 7Months</v>
      </c>
      <c r="M122" s="246">
        <f t="shared" si="6"/>
        <v>223</v>
      </c>
      <c r="N122" s="245">
        <f t="shared" si="7"/>
        <v>18.583333333333332</v>
      </c>
    </row>
    <row r="123" spans="1:14">
      <c r="A123" s="199">
        <v>120</v>
      </c>
      <c r="B123" s="200" t="s">
        <v>319</v>
      </c>
      <c r="C123" s="201" t="s">
        <v>320</v>
      </c>
      <c r="D123" s="202" t="s">
        <v>30</v>
      </c>
      <c r="E123" s="203">
        <v>39975</v>
      </c>
      <c r="F123" s="199" t="s">
        <v>20</v>
      </c>
      <c r="G123" s="202" t="s">
        <v>1226</v>
      </c>
      <c r="H123" s="252">
        <v>10.916666666666666</v>
      </c>
      <c r="I123" s="201" t="s">
        <v>22</v>
      </c>
      <c r="J123" s="203">
        <v>43982</v>
      </c>
      <c r="K123" s="202" t="str">
        <f t="shared" si="3"/>
        <v>10Years 11Months</v>
      </c>
      <c r="M123" s="246">
        <f t="shared" si="6"/>
        <v>131</v>
      </c>
      <c r="N123" s="245">
        <f t="shared" si="7"/>
        <v>10.916666666666666</v>
      </c>
    </row>
    <row r="124" spans="1:14">
      <c r="A124" s="199">
        <v>121</v>
      </c>
      <c r="B124" s="200" t="s">
        <v>269</v>
      </c>
      <c r="C124" s="201" t="s">
        <v>270</v>
      </c>
      <c r="D124" s="202" t="s">
        <v>30</v>
      </c>
      <c r="E124" s="203">
        <v>39601</v>
      </c>
      <c r="F124" s="199" t="s">
        <v>20</v>
      </c>
      <c r="G124" s="202" t="s">
        <v>1226</v>
      </c>
      <c r="H124" s="252">
        <v>11.916666666666666</v>
      </c>
      <c r="I124" s="201" t="s">
        <v>22</v>
      </c>
      <c r="J124" s="203">
        <v>43982</v>
      </c>
      <c r="K124" s="202" t="str">
        <f t="shared" si="3"/>
        <v>11Years 11Months</v>
      </c>
      <c r="M124" s="246">
        <f t="shared" si="6"/>
        <v>143</v>
      </c>
      <c r="N124" s="245">
        <f t="shared" si="7"/>
        <v>11.916666666666666</v>
      </c>
    </row>
    <row r="125" spans="1:14">
      <c r="A125" s="199">
        <v>122</v>
      </c>
      <c r="B125" s="200" t="s">
        <v>321</v>
      </c>
      <c r="C125" s="201" t="s">
        <v>322</v>
      </c>
      <c r="D125" s="202" t="s">
        <v>1213</v>
      </c>
      <c r="E125" s="203">
        <v>38516</v>
      </c>
      <c r="F125" s="199" t="s">
        <v>20</v>
      </c>
      <c r="G125" s="202" t="s">
        <v>1228</v>
      </c>
      <c r="H125" s="252">
        <v>14.916666666666666</v>
      </c>
      <c r="I125" s="201" t="s">
        <v>22</v>
      </c>
      <c r="J125" s="203">
        <v>43982</v>
      </c>
      <c r="K125" s="202" t="str">
        <f t="shared" si="3"/>
        <v>14Years 11Months</v>
      </c>
      <c r="M125" s="246">
        <f t="shared" si="6"/>
        <v>179</v>
      </c>
      <c r="N125" s="245">
        <f t="shared" si="7"/>
        <v>14.916666666666666</v>
      </c>
    </row>
    <row r="126" spans="1:14">
      <c r="A126" s="199">
        <v>123</v>
      </c>
      <c r="B126" s="200" t="s">
        <v>325</v>
      </c>
      <c r="C126" s="201" t="s">
        <v>326</v>
      </c>
      <c r="D126" s="202" t="s">
        <v>30</v>
      </c>
      <c r="E126" s="203">
        <v>40340</v>
      </c>
      <c r="F126" s="199" t="s">
        <v>20</v>
      </c>
      <c r="G126" s="202" t="s">
        <v>1228</v>
      </c>
      <c r="H126" s="252">
        <v>9.9166666666666661</v>
      </c>
      <c r="I126" s="201" t="s">
        <v>22</v>
      </c>
      <c r="J126" s="203">
        <v>43982</v>
      </c>
      <c r="K126" s="202" t="str">
        <f t="shared" si="3"/>
        <v>9Years 11Months</v>
      </c>
      <c r="M126" s="246">
        <f t="shared" si="6"/>
        <v>119</v>
      </c>
      <c r="N126" s="245">
        <f t="shared" si="7"/>
        <v>9.9166666666666661</v>
      </c>
    </row>
    <row r="127" spans="1:14">
      <c r="A127" s="199">
        <v>124</v>
      </c>
      <c r="B127" s="200" t="s">
        <v>327</v>
      </c>
      <c r="C127" s="201" t="s">
        <v>328</v>
      </c>
      <c r="D127" s="202" t="s">
        <v>30</v>
      </c>
      <c r="E127" s="203">
        <v>39601</v>
      </c>
      <c r="F127" s="199" t="s">
        <v>20</v>
      </c>
      <c r="G127" s="202" t="s">
        <v>1228</v>
      </c>
      <c r="H127" s="252">
        <v>11.916666666666666</v>
      </c>
      <c r="I127" s="201" t="s">
        <v>22</v>
      </c>
      <c r="J127" s="203">
        <v>43982</v>
      </c>
      <c r="K127" s="202" t="str">
        <f t="shared" si="3"/>
        <v>11Years 11Months</v>
      </c>
      <c r="M127" s="246">
        <f t="shared" si="6"/>
        <v>143</v>
      </c>
      <c r="N127" s="245">
        <f t="shared" si="7"/>
        <v>11.916666666666666</v>
      </c>
    </row>
    <row r="128" spans="1:14">
      <c r="A128" s="199">
        <v>125</v>
      </c>
      <c r="B128" s="200" t="s">
        <v>329</v>
      </c>
      <c r="C128" s="201" t="s">
        <v>330</v>
      </c>
      <c r="D128" s="202" t="s">
        <v>30</v>
      </c>
      <c r="E128" s="203">
        <v>39685</v>
      </c>
      <c r="F128" s="199" t="s">
        <v>20</v>
      </c>
      <c r="G128" s="202" t="s">
        <v>1228</v>
      </c>
      <c r="H128" s="252">
        <v>11.75</v>
      </c>
      <c r="I128" s="201" t="s">
        <v>22</v>
      </c>
      <c r="J128" s="203">
        <v>43982</v>
      </c>
      <c r="K128" s="202" t="str">
        <f t="shared" si="3"/>
        <v>11Years 9Months</v>
      </c>
      <c r="M128" s="246">
        <f t="shared" si="6"/>
        <v>141</v>
      </c>
      <c r="N128" s="245">
        <f t="shared" si="7"/>
        <v>11.75</v>
      </c>
    </row>
    <row r="129" spans="1:14">
      <c r="A129" s="199">
        <v>126</v>
      </c>
      <c r="B129" s="200" t="s">
        <v>332</v>
      </c>
      <c r="C129" s="201" t="s">
        <v>333</v>
      </c>
      <c r="D129" s="202" t="s">
        <v>30</v>
      </c>
      <c r="E129" s="203">
        <v>39975</v>
      </c>
      <c r="F129" s="199" t="s">
        <v>20</v>
      </c>
      <c r="G129" s="202" t="s">
        <v>1228</v>
      </c>
      <c r="H129" s="252">
        <v>10.916666666666666</v>
      </c>
      <c r="I129" s="201" t="s">
        <v>22</v>
      </c>
      <c r="J129" s="203">
        <v>43982</v>
      </c>
      <c r="K129" s="202" t="str">
        <f t="shared" si="3"/>
        <v>10Years 11Months</v>
      </c>
      <c r="M129" s="246">
        <f t="shared" si="6"/>
        <v>131</v>
      </c>
      <c r="N129" s="245">
        <f t="shared" si="7"/>
        <v>10.916666666666666</v>
      </c>
    </row>
    <row r="130" spans="1:14">
      <c r="A130" s="199">
        <v>127</v>
      </c>
      <c r="B130" s="200" t="s">
        <v>334</v>
      </c>
      <c r="C130" s="201" t="s">
        <v>335</v>
      </c>
      <c r="D130" s="202" t="s">
        <v>30</v>
      </c>
      <c r="E130" s="203">
        <v>40340</v>
      </c>
      <c r="F130" s="199" t="s">
        <v>20</v>
      </c>
      <c r="G130" s="202" t="s">
        <v>1228</v>
      </c>
      <c r="H130" s="252">
        <v>9.9166666666666661</v>
      </c>
      <c r="I130" s="201" t="s">
        <v>22</v>
      </c>
      <c r="J130" s="203">
        <v>43982</v>
      </c>
      <c r="K130" s="202" t="str">
        <f t="shared" si="3"/>
        <v>9Years 11Months</v>
      </c>
      <c r="M130" s="246">
        <f t="shared" si="6"/>
        <v>119</v>
      </c>
      <c r="N130" s="245">
        <f t="shared" si="7"/>
        <v>9.9166666666666661</v>
      </c>
    </row>
    <row r="131" spans="1:14">
      <c r="A131" s="199">
        <v>128</v>
      </c>
      <c r="B131" s="200" t="s">
        <v>336</v>
      </c>
      <c r="C131" s="201" t="s">
        <v>337</v>
      </c>
      <c r="D131" s="202" t="s">
        <v>30</v>
      </c>
      <c r="E131" s="203">
        <v>40709</v>
      </c>
      <c r="F131" s="199" t="s">
        <v>20</v>
      </c>
      <c r="G131" s="202" t="s">
        <v>1228</v>
      </c>
      <c r="H131" s="252">
        <v>8.9166666666666661</v>
      </c>
      <c r="I131" s="201" t="s">
        <v>22</v>
      </c>
      <c r="J131" s="203">
        <v>43982</v>
      </c>
      <c r="K131" s="202" t="str">
        <f t="shared" si="3"/>
        <v>8Years 11Months</v>
      </c>
      <c r="M131" s="246">
        <f t="shared" si="6"/>
        <v>107</v>
      </c>
      <c r="N131" s="245">
        <f t="shared" si="7"/>
        <v>8.9166666666666661</v>
      </c>
    </row>
    <row r="132" spans="1:14">
      <c r="A132" s="199">
        <v>129</v>
      </c>
      <c r="B132" s="200" t="s">
        <v>338</v>
      </c>
      <c r="C132" s="201" t="s">
        <v>339</v>
      </c>
      <c r="D132" s="202" t="s">
        <v>30</v>
      </c>
      <c r="E132" s="203">
        <v>41435</v>
      </c>
      <c r="F132" s="199" t="s">
        <v>20</v>
      </c>
      <c r="G132" s="202" t="s">
        <v>1228</v>
      </c>
      <c r="H132" s="252">
        <v>6.916666666666667</v>
      </c>
      <c r="I132" s="201" t="s">
        <v>22</v>
      </c>
      <c r="J132" s="203">
        <v>43982</v>
      </c>
      <c r="K132" s="202" t="str">
        <f t="shared" si="3"/>
        <v>6Years 11Months</v>
      </c>
      <c r="M132" s="246">
        <f t="shared" si="6"/>
        <v>83</v>
      </c>
      <c r="N132" s="245">
        <f t="shared" si="7"/>
        <v>6.916666666666667</v>
      </c>
    </row>
    <row r="133" spans="1:14">
      <c r="A133" s="199">
        <v>130</v>
      </c>
      <c r="B133" s="200" t="s">
        <v>340</v>
      </c>
      <c r="C133" s="201" t="s">
        <v>341</v>
      </c>
      <c r="D133" s="202" t="s">
        <v>30</v>
      </c>
      <c r="E133" s="203">
        <v>41435</v>
      </c>
      <c r="F133" s="199" t="s">
        <v>20</v>
      </c>
      <c r="G133" s="202" t="s">
        <v>1228</v>
      </c>
      <c r="H133" s="252">
        <v>6.916666666666667</v>
      </c>
      <c r="I133" s="201" t="s">
        <v>22</v>
      </c>
      <c r="J133" s="203">
        <v>43982</v>
      </c>
      <c r="K133" s="202" t="str">
        <f t="shared" si="3"/>
        <v>6Years 11Months</v>
      </c>
      <c r="M133" s="246">
        <f t="shared" si="6"/>
        <v>83</v>
      </c>
      <c r="N133" s="245">
        <f t="shared" si="7"/>
        <v>6.916666666666667</v>
      </c>
    </row>
    <row r="134" spans="1:14">
      <c r="A134" s="199">
        <v>131</v>
      </c>
      <c r="B134" s="200" t="s">
        <v>342</v>
      </c>
      <c r="C134" s="201" t="s">
        <v>343</v>
      </c>
      <c r="D134" s="202" t="s">
        <v>30</v>
      </c>
      <c r="E134" s="203">
        <v>41610</v>
      </c>
      <c r="F134" s="199" t="s">
        <v>20</v>
      </c>
      <c r="G134" s="202" t="s">
        <v>1228</v>
      </c>
      <c r="H134" s="252">
        <v>6.416666666666667</v>
      </c>
      <c r="I134" s="201" t="s">
        <v>22</v>
      </c>
      <c r="J134" s="203">
        <v>43982</v>
      </c>
      <c r="K134" s="202" t="str">
        <f t="shared" si="3"/>
        <v>6Years 5Months</v>
      </c>
      <c r="M134" s="246">
        <f t="shared" si="6"/>
        <v>77</v>
      </c>
      <c r="N134" s="245">
        <f t="shared" si="7"/>
        <v>6.416666666666667</v>
      </c>
    </row>
    <row r="135" spans="1:14">
      <c r="A135" s="199">
        <v>132</v>
      </c>
      <c r="B135" s="200" t="s">
        <v>345</v>
      </c>
      <c r="C135" s="201" t="s">
        <v>346</v>
      </c>
      <c r="D135" s="202" t="s">
        <v>30</v>
      </c>
      <c r="E135" s="203">
        <v>43252</v>
      </c>
      <c r="F135" s="199" t="s">
        <v>20</v>
      </c>
      <c r="G135" s="202" t="s">
        <v>1228</v>
      </c>
      <c r="H135" s="252">
        <v>1.9166666666666667</v>
      </c>
      <c r="I135" s="201" t="s">
        <v>22</v>
      </c>
      <c r="J135" s="203">
        <v>43982</v>
      </c>
      <c r="K135" s="202" t="str">
        <f t="shared" si="3"/>
        <v>1Years 11Months</v>
      </c>
      <c r="M135" s="246">
        <f t="shared" si="6"/>
        <v>23</v>
      </c>
      <c r="N135" s="245">
        <f t="shared" si="7"/>
        <v>1.9166666666666667</v>
      </c>
    </row>
    <row r="136" spans="1:14">
      <c r="A136" s="199">
        <v>133</v>
      </c>
      <c r="B136" s="200" t="s">
        <v>347</v>
      </c>
      <c r="C136" s="201" t="s">
        <v>348</v>
      </c>
      <c r="D136" s="202" t="s">
        <v>1213</v>
      </c>
      <c r="E136" s="203">
        <v>37060</v>
      </c>
      <c r="F136" s="199" t="s">
        <v>20</v>
      </c>
      <c r="G136" s="202" t="s">
        <v>1231</v>
      </c>
      <c r="H136" s="252">
        <v>18.916666666666668</v>
      </c>
      <c r="I136" s="201" t="s">
        <v>22</v>
      </c>
      <c r="J136" s="203">
        <v>43982</v>
      </c>
      <c r="K136" s="202" t="str">
        <f t="shared" si="3"/>
        <v>18Years 11Months</v>
      </c>
      <c r="M136" s="246">
        <f t="shared" si="6"/>
        <v>227</v>
      </c>
      <c r="N136" s="245">
        <f t="shared" si="7"/>
        <v>18.916666666666668</v>
      </c>
    </row>
    <row r="137" spans="1:14">
      <c r="A137" s="199">
        <v>134</v>
      </c>
      <c r="B137" s="200" t="s">
        <v>602</v>
      </c>
      <c r="C137" s="201" t="s">
        <v>603</v>
      </c>
      <c r="D137" s="202" t="s">
        <v>1232</v>
      </c>
      <c r="E137" s="203">
        <v>36875</v>
      </c>
      <c r="F137" s="199" t="s">
        <v>20</v>
      </c>
      <c r="G137" s="202" t="s">
        <v>1231</v>
      </c>
      <c r="H137" s="252">
        <v>19.416666666666668</v>
      </c>
      <c r="I137" s="201" t="s">
        <v>22</v>
      </c>
      <c r="J137" s="203">
        <v>43982</v>
      </c>
      <c r="K137" s="202" t="str">
        <f t="shared" si="3"/>
        <v>19Years 5Months</v>
      </c>
      <c r="L137" s="187"/>
      <c r="M137" s="246">
        <f t="shared" si="6"/>
        <v>233</v>
      </c>
      <c r="N137" s="245">
        <f t="shared" si="7"/>
        <v>19.416666666666668</v>
      </c>
    </row>
    <row r="138" spans="1:14">
      <c r="A138" s="199">
        <v>135</v>
      </c>
      <c r="B138" s="200" t="s">
        <v>594</v>
      </c>
      <c r="C138" s="201" t="s">
        <v>595</v>
      </c>
      <c r="D138" s="202" t="s">
        <v>30</v>
      </c>
      <c r="E138" s="203">
        <v>37060</v>
      </c>
      <c r="F138" s="199" t="s">
        <v>20</v>
      </c>
      <c r="G138" s="202" t="s">
        <v>1231</v>
      </c>
      <c r="H138" s="252">
        <v>18.916666666666668</v>
      </c>
      <c r="I138" s="201" t="s">
        <v>22</v>
      </c>
      <c r="J138" s="203">
        <v>43982</v>
      </c>
      <c r="K138" s="202" t="str">
        <f t="shared" si="3"/>
        <v>18Years 11Months</v>
      </c>
      <c r="L138" s="187"/>
      <c r="M138" s="246">
        <f t="shared" si="6"/>
        <v>227</v>
      </c>
      <c r="N138" s="245">
        <f t="shared" si="7"/>
        <v>18.916666666666668</v>
      </c>
    </row>
    <row r="139" spans="1:14">
      <c r="A139" s="199">
        <v>136</v>
      </c>
      <c r="B139" s="200" t="s">
        <v>598</v>
      </c>
      <c r="C139" s="201" t="s">
        <v>599</v>
      </c>
      <c r="D139" s="202" t="s">
        <v>1232</v>
      </c>
      <c r="E139" s="203">
        <v>37883</v>
      </c>
      <c r="F139" s="199" t="s">
        <v>20</v>
      </c>
      <c r="G139" s="202" t="s">
        <v>1231</v>
      </c>
      <c r="H139" s="252">
        <v>16.666666666666668</v>
      </c>
      <c r="I139" s="201" t="s">
        <v>22</v>
      </c>
      <c r="J139" s="203">
        <v>43982</v>
      </c>
      <c r="K139" s="202" t="str">
        <f t="shared" si="3"/>
        <v>16Years 8Months</v>
      </c>
      <c r="L139" s="187"/>
      <c r="M139" s="246">
        <f t="shared" si="6"/>
        <v>200</v>
      </c>
      <c r="N139" s="245">
        <f t="shared" si="7"/>
        <v>16.666666666666668</v>
      </c>
    </row>
    <row r="140" spans="1:14">
      <c r="A140" s="199">
        <v>137</v>
      </c>
      <c r="B140" s="200" t="s">
        <v>351</v>
      </c>
      <c r="C140" s="201" t="s">
        <v>352</v>
      </c>
      <c r="D140" s="202" t="s">
        <v>30</v>
      </c>
      <c r="E140" s="203">
        <v>38516</v>
      </c>
      <c r="F140" s="199" t="s">
        <v>20</v>
      </c>
      <c r="G140" s="202" t="s">
        <v>1231</v>
      </c>
      <c r="H140" s="252">
        <v>14.916666666666666</v>
      </c>
      <c r="I140" s="201" t="s">
        <v>22</v>
      </c>
      <c r="J140" s="203">
        <v>43982</v>
      </c>
      <c r="K140" s="202" t="str">
        <f t="shared" si="3"/>
        <v>14Years 11Months</v>
      </c>
      <c r="M140" s="246">
        <f t="shared" si="6"/>
        <v>179</v>
      </c>
      <c r="N140" s="245">
        <f t="shared" si="7"/>
        <v>14.916666666666666</v>
      </c>
    </row>
    <row r="141" spans="1:14">
      <c r="A141" s="199">
        <v>138</v>
      </c>
      <c r="B141" s="200" t="s">
        <v>1233</v>
      </c>
      <c r="C141" s="201" t="s">
        <v>593</v>
      </c>
      <c r="D141" s="202" t="s">
        <v>30</v>
      </c>
      <c r="E141" s="203">
        <v>39246</v>
      </c>
      <c r="F141" s="199" t="s">
        <v>20</v>
      </c>
      <c r="G141" s="202" t="s">
        <v>1231</v>
      </c>
      <c r="H141" s="252">
        <v>12.916666666666666</v>
      </c>
      <c r="I141" s="201" t="s">
        <v>22</v>
      </c>
      <c r="J141" s="203">
        <v>43982</v>
      </c>
      <c r="K141" s="202" t="str">
        <f t="shared" si="3"/>
        <v>12Years 11Months</v>
      </c>
      <c r="L141" s="187"/>
      <c r="M141" s="246">
        <f t="shared" si="6"/>
        <v>155</v>
      </c>
      <c r="N141" s="245">
        <f t="shared" si="7"/>
        <v>12.916666666666666</v>
      </c>
    </row>
    <row r="142" spans="1:14">
      <c r="A142" s="199">
        <v>139</v>
      </c>
      <c r="B142" s="200" t="s">
        <v>596</v>
      </c>
      <c r="C142" s="201" t="s">
        <v>597</v>
      </c>
      <c r="D142" s="202" t="s">
        <v>30</v>
      </c>
      <c r="E142" s="203">
        <v>39421</v>
      </c>
      <c r="F142" s="199" t="s">
        <v>20</v>
      </c>
      <c r="G142" s="202" t="s">
        <v>1231</v>
      </c>
      <c r="H142" s="252">
        <v>12.416666666666666</v>
      </c>
      <c r="I142" s="201" t="s">
        <v>22</v>
      </c>
      <c r="J142" s="203">
        <v>43982</v>
      </c>
      <c r="K142" s="202" t="str">
        <f t="shared" si="3"/>
        <v>12Years 5Months</v>
      </c>
      <c r="L142" s="187"/>
      <c r="M142" s="246">
        <f t="shared" si="6"/>
        <v>149</v>
      </c>
      <c r="N142" s="245">
        <f t="shared" si="7"/>
        <v>12.416666666666666</v>
      </c>
    </row>
    <row r="143" spans="1:14">
      <c r="A143" s="199">
        <v>140</v>
      </c>
      <c r="B143" s="200" t="s">
        <v>589</v>
      </c>
      <c r="C143" s="201" t="s">
        <v>590</v>
      </c>
      <c r="D143" s="202" t="s">
        <v>30</v>
      </c>
      <c r="E143" s="203">
        <v>39601</v>
      </c>
      <c r="F143" s="199" t="s">
        <v>20</v>
      </c>
      <c r="G143" s="202" t="s">
        <v>1231</v>
      </c>
      <c r="H143" s="252">
        <v>11.916666666666666</v>
      </c>
      <c r="I143" s="201" t="s">
        <v>22</v>
      </c>
      <c r="J143" s="203">
        <v>43982</v>
      </c>
      <c r="K143" s="202" t="str">
        <f t="shared" si="3"/>
        <v>11Years 11Months</v>
      </c>
      <c r="L143" s="187"/>
      <c r="M143" s="246">
        <f t="shared" si="6"/>
        <v>143</v>
      </c>
      <c r="N143" s="245">
        <f t="shared" si="7"/>
        <v>11.916666666666666</v>
      </c>
    </row>
    <row r="144" spans="1:14">
      <c r="A144" s="199">
        <v>141</v>
      </c>
      <c r="B144" s="200" t="s">
        <v>353</v>
      </c>
      <c r="C144" s="201" t="s">
        <v>354</v>
      </c>
      <c r="D144" s="202" t="s">
        <v>30</v>
      </c>
      <c r="E144" s="203">
        <v>39975</v>
      </c>
      <c r="F144" s="199" t="s">
        <v>20</v>
      </c>
      <c r="G144" s="202" t="s">
        <v>1231</v>
      </c>
      <c r="H144" s="252">
        <v>10.916666666666666</v>
      </c>
      <c r="I144" s="201" t="s">
        <v>22</v>
      </c>
      <c r="J144" s="203">
        <v>43982</v>
      </c>
      <c r="K144" s="202" t="str">
        <f t="shared" si="3"/>
        <v>10Years 11Months</v>
      </c>
      <c r="M144" s="246">
        <f t="shared" si="6"/>
        <v>131</v>
      </c>
      <c r="N144" s="245">
        <f t="shared" si="7"/>
        <v>10.916666666666666</v>
      </c>
    </row>
    <row r="145" spans="1:14">
      <c r="A145" s="199">
        <v>142</v>
      </c>
      <c r="B145" s="200" t="s">
        <v>604</v>
      </c>
      <c r="C145" s="201" t="s">
        <v>605</v>
      </c>
      <c r="D145" s="202" t="s">
        <v>30</v>
      </c>
      <c r="E145" s="203">
        <v>39975</v>
      </c>
      <c r="F145" s="199" t="s">
        <v>20</v>
      </c>
      <c r="G145" s="202" t="s">
        <v>1231</v>
      </c>
      <c r="H145" s="252">
        <v>10.75</v>
      </c>
      <c r="I145" s="203">
        <v>43921</v>
      </c>
      <c r="J145" s="203">
        <v>43921</v>
      </c>
      <c r="K145" s="202" t="str">
        <f t="shared" si="3"/>
        <v>10Years 9Months</v>
      </c>
      <c r="L145" s="187"/>
      <c r="M145" s="246">
        <f t="shared" si="6"/>
        <v>129</v>
      </c>
      <c r="N145" s="245">
        <f t="shared" si="7"/>
        <v>10.75</v>
      </c>
    </row>
    <row r="146" spans="1:14">
      <c r="A146" s="199">
        <v>143</v>
      </c>
      <c r="B146" s="200" t="s">
        <v>357</v>
      </c>
      <c r="C146" s="201" t="s">
        <v>358</v>
      </c>
      <c r="D146" s="202" t="s">
        <v>30</v>
      </c>
      <c r="E146" s="203">
        <v>40725</v>
      </c>
      <c r="F146" s="199" t="s">
        <v>20</v>
      </c>
      <c r="G146" s="202" t="s">
        <v>1231</v>
      </c>
      <c r="H146" s="252">
        <v>8.8333333333333339</v>
      </c>
      <c r="I146" s="201" t="s">
        <v>22</v>
      </c>
      <c r="J146" s="203">
        <v>43982</v>
      </c>
      <c r="K146" s="202" t="str">
        <f t="shared" si="3"/>
        <v>8Years 10Months</v>
      </c>
      <c r="M146" s="246">
        <f t="shared" si="6"/>
        <v>106</v>
      </c>
      <c r="N146" s="245">
        <f t="shared" si="7"/>
        <v>8.8333333333333339</v>
      </c>
    </row>
    <row r="147" spans="1:14">
      <c r="A147" s="199">
        <v>144</v>
      </c>
      <c r="B147" s="200" t="s">
        <v>355</v>
      </c>
      <c r="C147" s="201" t="s">
        <v>356</v>
      </c>
      <c r="D147" s="202" t="s">
        <v>30</v>
      </c>
      <c r="E147" s="203">
        <v>40709</v>
      </c>
      <c r="F147" s="199" t="s">
        <v>20</v>
      </c>
      <c r="G147" s="202" t="s">
        <v>1231</v>
      </c>
      <c r="H147" s="252">
        <v>8.9166666666666661</v>
      </c>
      <c r="I147" s="201" t="s">
        <v>22</v>
      </c>
      <c r="J147" s="203">
        <v>43982</v>
      </c>
      <c r="K147" s="202" t="str">
        <f t="shared" si="3"/>
        <v>8Years 11Months</v>
      </c>
      <c r="M147" s="246">
        <f t="shared" si="6"/>
        <v>107</v>
      </c>
      <c r="N147" s="245">
        <f t="shared" si="7"/>
        <v>8.9166666666666661</v>
      </c>
    </row>
    <row r="148" spans="1:14">
      <c r="A148" s="199">
        <v>145</v>
      </c>
      <c r="B148" s="200" t="s">
        <v>360</v>
      </c>
      <c r="C148" s="201" t="s">
        <v>361</v>
      </c>
      <c r="D148" s="202" t="s">
        <v>30</v>
      </c>
      <c r="E148" s="203">
        <v>41214</v>
      </c>
      <c r="F148" s="199" t="s">
        <v>20</v>
      </c>
      <c r="G148" s="202" t="s">
        <v>1231</v>
      </c>
      <c r="H148" s="252">
        <v>7.5</v>
      </c>
      <c r="I148" s="201" t="s">
        <v>22</v>
      </c>
      <c r="J148" s="203">
        <v>43982</v>
      </c>
      <c r="K148" s="202" t="str">
        <f t="shared" si="3"/>
        <v>7Years 6Months</v>
      </c>
      <c r="M148" s="246">
        <f t="shared" si="6"/>
        <v>90</v>
      </c>
      <c r="N148" s="245">
        <f t="shared" si="7"/>
        <v>7.5</v>
      </c>
    </row>
    <row r="149" spans="1:14">
      <c r="A149" s="199">
        <v>146</v>
      </c>
      <c r="B149" s="200" t="s">
        <v>363</v>
      </c>
      <c r="C149" s="201" t="s">
        <v>364</v>
      </c>
      <c r="D149" s="202" t="s">
        <v>30</v>
      </c>
      <c r="E149" s="203">
        <v>41435</v>
      </c>
      <c r="F149" s="199" t="s">
        <v>20</v>
      </c>
      <c r="G149" s="202" t="s">
        <v>1231</v>
      </c>
      <c r="H149" s="252">
        <v>6.916666666666667</v>
      </c>
      <c r="I149" s="201" t="s">
        <v>22</v>
      </c>
      <c r="J149" s="203">
        <v>43982</v>
      </c>
      <c r="K149" s="202" t="str">
        <f t="shared" si="3"/>
        <v>6Years 11Months</v>
      </c>
      <c r="M149" s="246">
        <f t="shared" si="6"/>
        <v>83</v>
      </c>
      <c r="N149" s="245">
        <f t="shared" si="7"/>
        <v>6.916666666666667</v>
      </c>
    </row>
    <row r="150" spans="1:14">
      <c r="A150" s="199">
        <v>147</v>
      </c>
      <c r="B150" s="200" t="s">
        <v>365</v>
      </c>
      <c r="C150" s="201" t="s">
        <v>366</v>
      </c>
      <c r="D150" s="202" t="s">
        <v>30</v>
      </c>
      <c r="E150" s="203">
        <v>41435</v>
      </c>
      <c r="F150" s="199" t="s">
        <v>20</v>
      </c>
      <c r="G150" s="202" t="s">
        <v>1231</v>
      </c>
      <c r="H150" s="252">
        <v>6.916666666666667</v>
      </c>
      <c r="I150" s="201" t="s">
        <v>22</v>
      </c>
      <c r="J150" s="203">
        <v>43982</v>
      </c>
      <c r="K150" s="202" t="str">
        <f t="shared" si="3"/>
        <v>6Years 11Months</v>
      </c>
      <c r="M150" s="246">
        <f t="shared" si="6"/>
        <v>83</v>
      </c>
      <c r="N150" s="245">
        <f t="shared" si="7"/>
        <v>6.916666666666667</v>
      </c>
    </row>
    <row r="151" spans="1:14">
      <c r="A151" s="199">
        <v>148</v>
      </c>
      <c r="B151" s="200" t="s">
        <v>1237</v>
      </c>
      <c r="C151" s="201" t="s">
        <v>368</v>
      </c>
      <c r="D151" s="202" t="s">
        <v>30</v>
      </c>
      <c r="E151" s="203">
        <v>41802</v>
      </c>
      <c r="F151" s="199" t="s">
        <v>20</v>
      </c>
      <c r="G151" s="202" t="s">
        <v>1231</v>
      </c>
      <c r="H151" s="252">
        <v>5.916666666666667</v>
      </c>
      <c r="I151" s="201" t="s">
        <v>22</v>
      </c>
      <c r="J151" s="203">
        <v>43982</v>
      </c>
      <c r="K151" s="202" t="str">
        <f t="shared" si="3"/>
        <v>5Years 11Months</v>
      </c>
      <c r="M151" s="246">
        <f t="shared" si="6"/>
        <v>71</v>
      </c>
      <c r="N151" s="245">
        <f t="shared" si="7"/>
        <v>5.916666666666667</v>
      </c>
    </row>
    <row r="152" spans="1:14">
      <c r="A152" s="199">
        <v>149</v>
      </c>
      <c r="B152" s="200" t="s">
        <v>613</v>
      </c>
      <c r="C152" s="201" t="s">
        <v>1238</v>
      </c>
      <c r="D152" s="202" t="s">
        <v>30</v>
      </c>
      <c r="E152" s="203">
        <v>37448</v>
      </c>
      <c r="F152" s="199" t="s">
        <v>20</v>
      </c>
      <c r="G152" s="202" t="s">
        <v>1239</v>
      </c>
      <c r="H152" s="252">
        <v>17.833333333333332</v>
      </c>
      <c r="I152" s="216">
        <v>44034</v>
      </c>
      <c r="J152" s="203">
        <v>43982</v>
      </c>
      <c r="K152" s="202" t="str">
        <f t="shared" si="3"/>
        <v>17Years 10Months</v>
      </c>
      <c r="L152" s="187"/>
      <c r="M152" s="246">
        <f t="shared" si="6"/>
        <v>214</v>
      </c>
      <c r="N152" s="245">
        <f t="shared" si="7"/>
        <v>17.833333333333332</v>
      </c>
    </row>
    <row r="153" spans="1:14">
      <c r="A153" s="199">
        <v>150</v>
      </c>
      <c r="B153" s="200" t="s">
        <v>382</v>
      </c>
      <c r="C153" s="201" t="s">
        <v>383</v>
      </c>
      <c r="D153" s="202" t="s">
        <v>30</v>
      </c>
      <c r="E153" s="203">
        <v>39246</v>
      </c>
      <c r="F153" s="199" t="s">
        <v>20</v>
      </c>
      <c r="G153" s="202" t="s">
        <v>1239</v>
      </c>
      <c r="H153" s="252">
        <v>12.916666666666666</v>
      </c>
      <c r="I153" s="201" t="s">
        <v>22</v>
      </c>
      <c r="J153" s="203">
        <v>43982</v>
      </c>
      <c r="K153" s="202" t="str">
        <f t="shared" si="3"/>
        <v>12Years 11Months</v>
      </c>
      <c r="M153" s="246">
        <f t="shared" si="6"/>
        <v>155</v>
      </c>
      <c r="N153" s="245">
        <f t="shared" si="7"/>
        <v>12.916666666666666</v>
      </c>
    </row>
    <row r="154" spans="1:14">
      <c r="A154" s="199">
        <v>151</v>
      </c>
      <c r="B154" s="200" t="s">
        <v>384</v>
      </c>
      <c r="C154" s="201" t="s">
        <v>385</v>
      </c>
      <c r="D154" s="202" t="s">
        <v>30</v>
      </c>
      <c r="E154" s="203">
        <v>40340</v>
      </c>
      <c r="F154" s="199" t="s">
        <v>20</v>
      </c>
      <c r="G154" s="202" t="s">
        <v>1239</v>
      </c>
      <c r="H154" s="252">
        <v>9.9166666666666661</v>
      </c>
      <c r="I154" s="201" t="s">
        <v>22</v>
      </c>
      <c r="J154" s="203">
        <v>43982</v>
      </c>
      <c r="K154" s="202" t="str">
        <f t="shared" si="3"/>
        <v>9Years 11Months</v>
      </c>
      <c r="M154" s="246">
        <f t="shared" si="6"/>
        <v>119</v>
      </c>
      <c r="N154" s="245">
        <f t="shared" si="7"/>
        <v>9.9166666666666661</v>
      </c>
    </row>
    <row r="155" spans="1:14">
      <c r="A155" s="199">
        <v>152</v>
      </c>
      <c r="B155" s="200" t="s">
        <v>386</v>
      </c>
      <c r="C155" s="201" t="s">
        <v>387</v>
      </c>
      <c r="D155" s="202" t="s">
        <v>30</v>
      </c>
      <c r="E155" s="203">
        <v>40709</v>
      </c>
      <c r="F155" s="199" t="s">
        <v>20</v>
      </c>
      <c r="G155" s="202" t="s">
        <v>1239</v>
      </c>
      <c r="H155" s="252">
        <v>8.9166666666666661</v>
      </c>
      <c r="I155" s="201" t="s">
        <v>22</v>
      </c>
      <c r="J155" s="203">
        <v>43982</v>
      </c>
      <c r="K155" s="202" t="str">
        <f t="shared" si="3"/>
        <v>8Years 11Months</v>
      </c>
      <c r="M155" s="246">
        <f t="shared" si="6"/>
        <v>107</v>
      </c>
      <c r="N155" s="245">
        <f t="shared" si="7"/>
        <v>8.9166666666666661</v>
      </c>
    </row>
    <row r="156" spans="1:14">
      <c r="A156" s="199">
        <v>153</v>
      </c>
      <c r="B156" s="200" t="s">
        <v>388</v>
      </c>
      <c r="C156" s="201" t="s">
        <v>389</v>
      </c>
      <c r="D156" s="202" t="s">
        <v>30</v>
      </c>
      <c r="E156" s="203">
        <v>40709</v>
      </c>
      <c r="F156" s="199" t="s">
        <v>20</v>
      </c>
      <c r="G156" s="202" t="s">
        <v>1239</v>
      </c>
      <c r="H156" s="252">
        <v>8.9166666666666661</v>
      </c>
      <c r="I156" s="201" t="s">
        <v>22</v>
      </c>
      <c r="J156" s="203">
        <v>43982</v>
      </c>
      <c r="K156" s="202" t="str">
        <f t="shared" si="3"/>
        <v>8Years 11Months</v>
      </c>
      <c r="M156" s="246">
        <f t="shared" si="6"/>
        <v>107</v>
      </c>
      <c r="N156" s="245">
        <f t="shared" si="7"/>
        <v>8.9166666666666661</v>
      </c>
    </row>
    <row r="157" spans="1:14">
      <c r="A157" s="199">
        <v>154</v>
      </c>
      <c r="B157" s="200" t="s">
        <v>390</v>
      </c>
      <c r="C157" s="201" t="s">
        <v>391</v>
      </c>
      <c r="D157" s="202" t="s">
        <v>30</v>
      </c>
      <c r="E157" s="203">
        <v>42531</v>
      </c>
      <c r="F157" s="199" t="s">
        <v>20</v>
      </c>
      <c r="G157" s="202" t="s">
        <v>1239</v>
      </c>
      <c r="H157" s="252">
        <v>3.9166666666666665</v>
      </c>
      <c r="I157" s="201" t="s">
        <v>22</v>
      </c>
      <c r="J157" s="203">
        <v>43982</v>
      </c>
      <c r="K157" s="202" t="str">
        <f t="shared" si="3"/>
        <v>3Years 11Months</v>
      </c>
      <c r="M157" s="246">
        <f t="shared" si="6"/>
        <v>47</v>
      </c>
      <c r="N157" s="245">
        <f t="shared" si="7"/>
        <v>3.9166666666666665</v>
      </c>
    </row>
    <row r="158" spans="1:14">
      <c r="A158" s="199">
        <v>155</v>
      </c>
      <c r="B158" s="200" t="s">
        <v>392</v>
      </c>
      <c r="C158" s="201" t="s">
        <v>393</v>
      </c>
      <c r="D158" s="202" t="s">
        <v>30</v>
      </c>
      <c r="E158" s="218">
        <v>43262</v>
      </c>
      <c r="F158" s="199" t="s">
        <v>20</v>
      </c>
      <c r="G158" s="202" t="s">
        <v>1239</v>
      </c>
      <c r="H158" s="252">
        <v>1.9166666666666667</v>
      </c>
      <c r="I158" s="201" t="s">
        <v>22</v>
      </c>
      <c r="J158" s="203">
        <v>43982</v>
      </c>
      <c r="K158" s="202" t="str">
        <f t="shared" si="3"/>
        <v>1Years 11Months</v>
      </c>
      <c r="M158" s="246">
        <f t="shared" si="6"/>
        <v>23</v>
      </c>
      <c r="N158" s="245">
        <f t="shared" si="7"/>
        <v>1.9166666666666667</v>
      </c>
    </row>
    <row r="159" spans="1:14">
      <c r="A159" s="199">
        <v>156</v>
      </c>
      <c r="B159" s="200" t="s">
        <v>609</v>
      </c>
      <c r="C159" s="201" t="s">
        <v>610</v>
      </c>
      <c r="D159" s="202" t="s">
        <v>30</v>
      </c>
      <c r="E159" s="203">
        <v>41435</v>
      </c>
      <c r="F159" s="199" t="s">
        <v>20</v>
      </c>
      <c r="G159" s="202" t="s">
        <v>1239</v>
      </c>
      <c r="H159" s="252">
        <v>6.916666666666667</v>
      </c>
      <c r="I159" s="201" t="s">
        <v>22</v>
      </c>
      <c r="J159" s="203">
        <v>43982</v>
      </c>
      <c r="K159" s="202" t="str">
        <f t="shared" si="3"/>
        <v>6Years 11Months</v>
      </c>
      <c r="L159" s="187"/>
      <c r="M159" s="246">
        <f t="shared" si="6"/>
        <v>83</v>
      </c>
      <c r="N159" s="245">
        <f t="shared" si="7"/>
        <v>6.916666666666667</v>
      </c>
    </row>
    <row r="160" spans="1:14">
      <c r="A160" s="199">
        <v>157</v>
      </c>
      <c r="B160" s="200" t="s">
        <v>611</v>
      </c>
      <c r="C160" s="201" t="s">
        <v>612</v>
      </c>
      <c r="D160" s="202" t="s">
        <v>30</v>
      </c>
      <c r="E160" s="203">
        <v>40014</v>
      </c>
      <c r="F160" s="199" t="s">
        <v>20</v>
      </c>
      <c r="G160" s="202" t="s">
        <v>1239</v>
      </c>
      <c r="H160" s="252">
        <v>10.833333333333334</v>
      </c>
      <c r="I160" s="201" t="s">
        <v>22</v>
      </c>
      <c r="J160" s="203">
        <v>43982</v>
      </c>
      <c r="K160" s="202" t="str">
        <f t="shared" si="3"/>
        <v>10Years 10Months</v>
      </c>
      <c r="L160" s="187"/>
      <c r="M160" s="246">
        <f t="shared" si="6"/>
        <v>130</v>
      </c>
      <c r="N160" s="245">
        <f t="shared" si="7"/>
        <v>10.833333333333334</v>
      </c>
    </row>
    <row r="161" spans="1:14">
      <c r="A161" s="199">
        <v>158</v>
      </c>
      <c r="B161" s="200" t="s">
        <v>614</v>
      </c>
      <c r="C161" s="201" t="s">
        <v>142</v>
      </c>
      <c r="D161" s="202" t="s">
        <v>30</v>
      </c>
      <c r="E161" s="203">
        <v>42167</v>
      </c>
      <c r="F161" s="199" t="s">
        <v>20</v>
      </c>
      <c r="G161" s="202" t="s">
        <v>1239</v>
      </c>
      <c r="H161" s="252">
        <v>4.916666666666667</v>
      </c>
      <c r="I161" s="201" t="s">
        <v>22</v>
      </c>
      <c r="J161" s="203">
        <v>43982</v>
      </c>
      <c r="K161" s="202" t="str">
        <f t="shared" si="3"/>
        <v>4Years 11Months</v>
      </c>
      <c r="L161" s="187"/>
      <c r="M161" s="246">
        <f t="shared" si="6"/>
        <v>59</v>
      </c>
      <c r="N161" s="245">
        <f t="shared" si="7"/>
        <v>4.916666666666667</v>
      </c>
    </row>
    <row r="162" spans="1:14">
      <c r="A162" s="199">
        <v>159</v>
      </c>
      <c r="B162" s="210" t="s">
        <v>1254</v>
      </c>
      <c r="C162" s="235" t="s">
        <v>396</v>
      </c>
      <c r="D162" s="202" t="s">
        <v>30</v>
      </c>
      <c r="E162" s="203">
        <v>43653</v>
      </c>
      <c r="F162" s="199" t="s">
        <v>20</v>
      </c>
      <c r="G162" s="202" t="s">
        <v>1239</v>
      </c>
      <c r="H162" s="252">
        <v>0.83333333333333337</v>
      </c>
      <c r="I162" s="201" t="s">
        <v>22</v>
      </c>
      <c r="J162" s="203">
        <v>43982</v>
      </c>
      <c r="K162" s="202" t="str">
        <f t="shared" si="3"/>
        <v>0Years 10Months</v>
      </c>
      <c r="M162" s="246">
        <f t="shared" si="6"/>
        <v>10</v>
      </c>
      <c r="N162" s="245">
        <f t="shared" si="7"/>
        <v>0.83333333333333337</v>
      </c>
    </row>
    <row r="163" spans="1:14">
      <c r="A163" s="199">
        <v>160</v>
      </c>
      <c r="B163" s="200" t="s">
        <v>399</v>
      </c>
      <c r="C163" s="201" t="s">
        <v>400</v>
      </c>
      <c r="D163" s="202" t="s">
        <v>1193</v>
      </c>
      <c r="E163" s="203">
        <v>34936</v>
      </c>
      <c r="F163" s="199" t="s">
        <v>20</v>
      </c>
      <c r="G163" s="202" t="s">
        <v>401</v>
      </c>
      <c r="H163" s="252">
        <v>24.75</v>
      </c>
      <c r="I163" s="201" t="s">
        <v>22</v>
      </c>
      <c r="J163" s="203">
        <v>43982</v>
      </c>
      <c r="K163" s="202" t="str">
        <f t="shared" si="3"/>
        <v>24Years 9Months</v>
      </c>
      <c r="M163" s="246">
        <f t="shared" si="6"/>
        <v>297</v>
      </c>
      <c r="N163" s="245">
        <f t="shared" si="7"/>
        <v>24.75</v>
      </c>
    </row>
    <row r="164" spans="1:14">
      <c r="A164" s="199">
        <v>161</v>
      </c>
      <c r="B164" s="200" t="s">
        <v>403</v>
      </c>
      <c r="C164" s="201" t="s">
        <v>404</v>
      </c>
      <c r="D164" s="202" t="s">
        <v>65</v>
      </c>
      <c r="E164" s="203">
        <v>35597</v>
      </c>
      <c r="F164" s="199" t="s">
        <v>20</v>
      </c>
      <c r="G164" s="202" t="s">
        <v>401</v>
      </c>
      <c r="H164" s="252">
        <v>22.916666666666668</v>
      </c>
      <c r="I164" s="201" t="s">
        <v>22</v>
      </c>
      <c r="J164" s="203">
        <v>43982</v>
      </c>
      <c r="K164" s="202" t="str">
        <f t="shared" si="3"/>
        <v>22Years 11Months</v>
      </c>
      <c r="M164" s="246">
        <f t="shared" si="6"/>
        <v>275</v>
      </c>
      <c r="N164" s="245">
        <f t="shared" si="7"/>
        <v>22.916666666666668</v>
      </c>
    </row>
    <row r="165" spans="1:14">
      <c r="A165" s="199">
        <v>162</v>
      </c>
      <c r="B165" s="200" t="s">
        <v>405</v>
      </c>
      <c r="C165" s="201" t="s">
        <v>406</v>
      </c>
      <c r="D165" s="202" t="s">
        <v>30</v>
      </c>
      <c r="E165" s="203">
        <v>35597</v>
      </c>
      <c r="F165" s="199" t="s">
        <v>20</v>
      </c>
      <c r="G165" s="202" t="s">
        <v>401</v>
      </c>
      <c r="H165" s="252">
        <v>22.916666666666668</v>
      </c>
      <c r="I165" s="201" t="s">
        <v>22</v>
      </c>
      <c r="J165" s="203">
        <v>43982</v>
      </c>
      <c r="K165" s="202" t="str">
        <f t="shared" si="3"/>
        <v>22Years 11Months</v>
      </c>
      <c r="M165" s="246">
        <f t="shared" si="6"/>
        <v>275</v>
      </c>
      <c r="N165" s="245">
        <f t="shared" si="7"/>
        <v>22.916666666666668</v>
      </c>
    </row>
    <row r="166" spans="1:14">
      <c r="A166" s="199">
        <v>163</v>
      </c>
      <c r="B166" s="200" t="s">
        <v>407</v>
      </c>
      <c r="C166" s="201" t="s">
        <v>408</v>
      </c>
      <c r="D166" s="202" t="s">
        <v>30</v>
      </c>
      <c r="E166" s="203">
        <v>37956</v>
      </c>
      <c r="F166" s="199" t="s">
        <v>20</v>
      </c>
      <c r="G166" s="202" t="s">
        <v>401</v>
      </c>
      <c r="H166" s="252">
        <v>16.416666666666668</v>
      </c>
      <c r="I166" s="201" t="s">
        <v>22</v>
      </c>
      <c r="J166" s="203">
        <v>43982</v>
      </c>
      <c r="K166" s="202" t="str">
        <f t="shared" si="3"/>
        <v>16Years 5Months</v>
      </c>
      <c r="M166" s="246">
        <f t="shared" si="6"/>
        <v>197</v>
      </c>
      <c r="N166" s="245">
        <f t="shared" si="7"/>
        <v>16.416666666666668</v>
      </c>
    </row>
    <row r="167" spans="1:14">
      <c r="A167" s="199">
        <v>164</v>
      </c>
      <c r="B167" s="200" t="s">
        <v>410</v>
      </c>
      <c r="C167" s="201" t="s">
        <v>411</v>
      </c>
      <c r="D167" s="202" t="s">
        <v>65</v>
      </c>
      <c r="E167" s="203">
        <v>38154</v>
      </c>
      <c r="F167" s="199" t="s">
        <v>20</v>
      </c>
      <c r="G167" s="202" t="s">
        <v>401</v>
      </c>
      <c r="H167" s="252">
        <v>15.916666666666666</v>
      </c>
      <c r="I167" s="201" t="s">
        <v>22</v>
      </c>
      <c r="J167" s="203">
        <v>43982</v>
      </c>
      <c r="K167" s="202" t="str">
        <f t="shared" si="3"/>
        <v>15Years 11Months</v>
      </c>
      <c r="M167" s="246">
        <f t="shared" si="6"/>
        <v>191</v>
      </c>
      <c r="N167" s="245">
        <f t="shared" si="7"/>
        <v>15.916666666666666</v>
      </c>
    </row>
    <row r="168" spans="1:14">
      <c r="A168" s="199">
        <v>165</v>
      </c>
      <c r="B168" s="200" t="s">
        <v>412</v>
      </c>
      <c r="C168" s="201" t="s">
        <v>413</v>
      </c>
      <c r="D168" s="202" t="s">
        <v>30</v>
      </c>
      <c r="E168" s="203">
        <v>42167</v>
      </c>
      <c r="F168" s="199" t="s">
        <v>20</v>
      </c>
      <c r="G168" s="202" t="s">
        <v>401</v>
      </c>
      <c r="H168" s="252">
        <v>4.916666666666667</v>
      </c>
      <c r="I168" s="201" t="s">
        <v>22</v>
      </c>
      <c r="J168" s="203">
        <v>43982</v>
      </c>
      <c r="K168" s="202" t="str">
        <f t="shared" si="3"/>
        <v>4Years 11Months</v>
      </c>
      <c r="M168" s="246">
        <f t="shared" si="6"/>
        <v>59</v>
      </c>
      <c r="N168" s="245">
        <f t="shared" si="7"/>
        <v>4.916666666666667</v>
      </c>
    </row>
    <row r="169" spans="1:14">
      <c r="A169" s="199">
        <v>166</v>
      </c>
      <c r="B169" s="200" t="s">
        <v>615</v>
      </c>
      <c r="C169" s="201" t="s">
        <v>616</v>
      </c>
      <c r="D169" s="202" t="s">
        <v>30</v>
      </c>
      <c r="E169" s="203">
        <v>40340</v>
      </c>
      <c r="F169" s="199" t="s">
        <v>20</v>
      </c>
      <c r="G169" s="202" t="s">
        <v>401</v>
      </c>
      <c r="H169" s="252">
        <v>9.3333333333333339</v>
      </c>
      <c r="I169" s="213">
        <v>43769</v>
      </c>
      <c r="J169" s="203">
        <v>43769</v>
      </c>
      <c r="K169" s="202" t="str">
        <f t="shared" si="3"/>
        <v>9Years 4Months</v>
      </c>
      <c r="L169" s="187"/>
      <c r="M169" s="246">
        <f t="shared" si="6"/>
        <v>112</v>
      </c>
      <c r="N169" s="245">
        <f t="shared" si="7"/>
        <v>9.3333333333333339</v>
      </c>
    </row>
    <row r="170" spans="1:14">
      <c r="A170" s="199">
        <v>167</v>
      </c>
      <c r="B170" s="200" t="s">
        <v>619</v>
      </c>
      <c r="C170" s="201" t="s">
        <v>620</v>
      </c>
      <c r="D170" s="202" t="s">
        <v>30</v>
      </c>
      <c r="E170" s="203">
        <v>38880</v>
      </c>
      <c r="F170" s="199" t="s">
        <v>20</v>
      </c>
      <c r="G170" s="202" t="s">
        <v>621</v>
      </c>
      <c r="H170" s="252">
        <v>13.916666666666666</v>
      </c>
      <c r="I170" s="201" t="s">
        <v>22</v>
      </c>
      <c r="J170" s="203">
        <v>43982</v>
      </c>
      <c r="K170" s="202" t="str">
        <f t="shared" si="3"/>
        <v>13Years 11Months</v>
      </c>
      <c r="L170" s="187"/>
      <c r="M170" s="246">
        <f t="shared" si="6"/>
        <v>167</v>
      </c>
      <c r="N170" s="245">
        <f t="shared" si="7"/>
        <v>13.916666666666666</v>
      </c>
    </row>
    <row r="171" spans="1:14">
      <c r="A171" s="199">
        <v>168</v>
      </c>
      <c r="B171" s="200" t="s">
        <v>622</v>
      </c>
      <c r="C171" s="210" t="s">
        <v>623</v>
      </c>
      <c r="D171" s="202" t="s">
        <v>30</v>
      </c>
      <c r="E171" s="203">
        <v>43626</v>
      </c>
      <c r="F171" s="199" t="s">
        <v>20</v>
      </c>
      <c r="G171" s="202" t="s">
        <v>1255</v>
      </c>
      <c r="H171" s="252">
        <v>0.91666666666666663</v>
      </c>
      <c r="I171" s="201" t="s">
        <v>22</v>
      </c>
      <c r="J171" s="203">
        <v>43982</v>
      </c>
      <c r="K171" s="202" t="str">
        <f t="shared" si="3"/>
        <v>0Years 11Months</v>
      </c>
      <c r="L171" s="187"/>
      <c r="M171" s="246">
        <f t="shared" si="6"/>
        <v>11</v>
      </c>
      <c r="N171" s="245">
        <f t="shared" si="7"/>
        <v>0.91666666666666663</v>
      </c>
    </row>
    <row r="172" spans="1:14">
      <c r="A172" s="199">
        <v>169</v>
      </c>
      <c r="B172" s="200" t="s">
        <v>629</v>
      </c>
      <c r="C172" s="201" t="s">
        <v>630</v>
      </c>
      <c r="D172" s="202" t="s">
        <v>30</v>
      </c>
      <c r="E172" s="203">
        <v>42461</v>
      </c>
      <c r="F172" s="199" t="s">
        <v>20</v>
      </c>
      <c r="G172" s="202" t="s">
        <v>631</v>
      </c>
      <c r="H172" s="252">
        <v>4.083333333333333</v>
      </c>
      <c r="I172" s="201" t="s">
        <v>22</v>
      </c>
      <c r="J172" s="203">
        <v>43982</v>
      </c>
      <c r="K172" s="202" t="str">
        <f t="shared" si="3"/>
        <v>4Years 1Months</v>
      </c>
      <c r="L172" s="187"/>
      <c r="M172" s="246">
        <f t="shared" si="6"/>
        <v>49</v>
      </c>
      <c r="N172" s="245">
        <f t="shared" si="7"/>
        <v>4.083333333333333</v>
      </c>
    </row>
    <row r="173" spans="1:14">
      <c r="A173" s="199">
        <v>170</v>
      </c>
      <c r="B173" s="200" t="s">
        <v>633</v>
      </c>
      <c r="C173" s="210" t="s">
        <v>634</v>
      </c>
      <c r="D173" s="202" t="s">
        <v>30</v>
      </c>
      <c r="E173" s="203">
        <v>43349</v>
      </c>
      <c r="F173" s="199" t="s">
        <v>20</v>
      </c>
      <c r="G173" s="202" t="s">
        <v>621</v>
      </c>
      <c r="H173" s="252">
        <v>1.5</v>
      </c>
      <c r="I173" s="203">
        <v>43921</v>
      </c>
      <c r="J173" s="203">
        <v>43921</v>
      </c>
      <c r="K173" s="202" t="str">
        <f t="shared" si="3"/>
        <v>1Years 6Months</v>
      </c>
      <c r="L173" s="187"/>
      <c r="M173" s="246">
        <f t="shared" si="6"/>
        <v>18</v>
      </c>
      <c r="N173" s="245">
        <f t="shared" si="7"/>
        <v>1.5</v>
      </c>
    </row>
    <row r="174" spans="1:14">
      <c r="A174" s="199">
        <v>171</v>
      </c>
      <c r="B174" s="200" t="s">
        <v>637</v>
      </c>
      <c r="C174" s="201" t="s">
        <v>54</v>
      </c>
      <c r="D174" s="202" t="s">
        <v>30</v>
      </c>
      <c r="E174" s="203">
        <v>42531</v>
      </c>
      <c r="F174" s="199" t="s">
        <v>20</v>
      </c>
      <c r="G174" s="202" t="s">
        <v>621</v>
      </c>
      <c r="H174" s="252">
        <v>3.3333333333333335</v>
      </c>
      <c r="I174" s="213">
        <v>43769</v>
      </c>
      <c r="J174" s="203">
        <v>43769</v>
      </c>
      <c r="K174" s="202" t="str">
        <f t="shared" si="3"/>
        <v>3Years 4Months</v>
      </c>
      <c r="L174" s="187"/>
      <c r="M174" s="246">
        <f t="shared" si="6"/>
        <v>40</v>
      </c>
      <c r="N174" s="245">
        <f t="shared" si="7"/>
        <v>3.3333333333333335</v>
      </c>
    </row>
    <row r="175" spans="1:14">
      <c r="A175" s="199">
        <v>172</v>
      </c>
      <c r="B175" s="200" t="s">
        <v>1241</v>
      </c>
      <c r="C175" s="201" t="s">
        <v>423</v>
      </c>
      <c r="D175" s="202" t="s">
        <v>1193</v>
      </c>
      <c r="E175" s="203">
        <v>37473</v>
      </c>
      <c r="F175" s="199" t="s">
        <v>20</v>
      </c>
      <c r="G175" s="202" t="s">
        <v>1242</v>
      </c>
      <c r="H175" s="252">
        <v>17.75</v>
      </c>
      <c r="I175" s="201" t="s">
        <v>22</v>
      </c>
      <c r="J175" s="203">
        <v>43982</v>
      </c>
      <c r="K175" s="202" t="str">
        <f t="shared" si="3"/>
        <v>17Years 9Months</v>
      </c>
      <c r="M175" s="246">
        <f t="shared" si="6"/>
        <v>213</v>
      </c>
      <c r="N175" s="245">
        <f t="shared" si="7"/>
        <v>17.75</v>
      </c>
    </row>
    <row r="176" spans="1:14">
      <c r="A176" s="199">
        <v>173</v>
      </c>
      <c r="B176" s="200" t="s">
        <v>654</v>
      </c>
      <c r="C176" s="201" t="s">
        <v>655</v>
      </c>
      <c r="D176" s="202" t="s">
        <v>65</v>
      </c>
      <c r="E176" s="203">
        <v>37784</v>
      </c>
      <c r="F176" s="199" t="s">
        <v>20</v>
      </c>
      <c r="G176" s="202" t="s">
        <v>1242</v>
      </c>
      <c r="H176" s="252">
        <v>16.916666666666668</v>
      </c>
      <c r="I176" s="201" t="s">
        <v>22</v>
      </c>
      <c r="J176" s="203">
        <v>43982</v>
      </c>
      <c r="K176" s="202" t="str">
        <f t="shared" si="3"/>
        <v>16Years 11Months</v>
      </c>
      <c r="M176" s="246">
        <f t="shared" si="6"/>
        <v>203</v>
      </c>
      <c r="N176" s="245">
        <f t="shared" si="7"/>
        <v>16.916666666666668</v>
      </c>
    </row>
    <row r="177" spans="1:14">
      <c r="A177" s="199">
        <v>174</v>
      </c>
      <c r="B177" s="200" t="s">
        <v>650</v>
      </c>
      <c r="C177" s="201" t="s">
        <v>651</v>
      </c>
      <c r="D177" s="202" t="s">
        <v>30</v>
      </c>
      <c r="E177" s="203">
        <v>38880</v>
      </c>
      <c r="F177" s="199" t="s">
        <v>20</v>
      </c>
      <c r="G177" s="202" t="s">
        <v>1242</v>
      </c>
      <c r="H177" s="252">
        <v>15.5</v>
      </c>
      <c r="I177" s="201" t="s">
        <v>22</v>
      </c>
      <c r="J177" s="203">
        <v>44560</v>
      </c>
      <c r="K177" s="202" t="str">
        <f t="shared" si="3"/>
        <v>15Years 6Months</v>
      </c>
      <c r="M177" s="246">
        <f t="shared" si="6"/>
        <v>186</v>
      </c>
      <c r="N177" s="245">
        <f t="shared" si="7"/>
        <v>15.5</v>
      </c>
    </row>
    <row r="178" spans="1:14">
      <c r="A178" s="199">
        <v>175</v>
      </c>
      <c r="B178" s="200" t="s">
        <v>426</v>
      </c>
      <c r="C178" s="201" t="s">
        <v>427</v>
      </c>
      <c r="D178" s="202" t="s">
        <v>30</v>
      </c>
      <c r="E178" s="203">
        <v>42186</v>
      </c>
      <c r="F178" s="199" t="s">
        <v>20</v>
      </c>
      <c r="G178" s="202" t="s">
        <v>1242</v>
      </c>
      <c r="H178" s="252">
        <v>4.833333333333333</v>
      </c>
      <c r="I178" s="201" t="s">
        <v>22</v>
      </c>
      <c r="J178" s="203">
        <v>43982</v>
      </c>
      <c r="K178" s="202" t="str">
        <f t="shared" si="3"/>
        <v>4Years 10Months</v>
      </c>
      <c r="M178" s="246">
        <f t="shared" si="6"/>
        <v>58</v>
      </c>
      <c r="N178" s="245">
        <f t="shared" si="7"/>
        <v>4.833333333333333</v>
      </c>
    </row>
    <row r="179" spans="1:14">
      <c r="A179" s="199">
        <v>176</v>
      </c>
      <c r="B179" s="200" t="s">
        <v>428</v>
      </c>
      <c r="C179" s="201" t="s">
        <v>429</v>
      </c>
      <c r="D179" s="202" t="s">
        <v>30</v>
      </c>
      <c r="E179" s="203">
        <v>43801</v>
      </c>
      <c r="F179" s="199" t="s">
        <v>20</v>
      </c>
      <c r="G179" s="202" t="s">
        <v>1242</v>
      </c>
      <c r="H179" s="252">
        <v>0.41666666666666669</v>
      </c>
      <c r="I179" s="201" t="s">
        <v>22</v>
      </c>
      <c r="J179" s="203">
        <v>43982</v>
      </c>
      <c r="K179" s="202" t="str">
        <f t="shared" si="3"/>
        <v>0Years 5Months</v>
      </c>
      <c r="M179" s="246">
        <f t="shared" si="6"/>
        <v>5</v>
      </c>
      <c r="N179" s="245">
        <f t="shared" si="7"/>
        <v>0.41666666666666669</v>
      </c>
    </row>
    <row r="180" spans="1:14">
      <c r="A180" s="199">
        <v>177</v>
      </c>
      <c r="B180" s="200" t="s">
        <v>646</v>
      </c>
      <c r="C180" s="201" t="s">
        <v>647</v>
      </c>
      <c r="D180" s="202" t="s">
        <v>30</v>
      </c>
      <c r="E180" s="203">
        <v>40709</v>
      </c>
      <c r="F180" s="199" t="s">
        <v>20</v>
      </c>
      <c r="G180" s="202" t="s">
        <v>1242</v>
      </c>
      <c r="H180" s="252">
        <v>8.9166666666666661</v>
      </c>
      <c r="I180" s="201" t="s">
        <v>22</v>
      </c>
      <c r="J180" s="203">
        <v>43982</v>
      </c>
      <c r="K180" s="202" t="str">
        <f t="shared" si="3"/>
        <v>8Years 11Months</v>
      </c>
      <c r="L180" s="187"/>
      <c r="M180" s="246">
        <f t="shared" si="6"/>
        <v>107</v>
      </c>
      <c r="N180" s="245">
        <f t="shared" si="7"/>
        <v>8.9166666666666661</v>
      </c>
    </row>
    <row r="181" spans="1:14">
      <c r="A181" s="199">
        <v>178</v>
      </c>
      <c r="B181" s="200" t="s">
        <v>648</v>
      </c>
      <c r="C181" s="201" t="s">
        <v>649</v>
      </c>
      <c r="D181" s="202" t="s">
        <v>30</v>
      </c>
      <c r="E181" s="203">
        <v>39246</v>
      </c>
      <c r="F181" s="199" t="s">
        <v>20</v>
      </c>
      <c r="G181" s="202" t="s">
        <v>1242</v>
      </c>
      <c r="H181" s="252">
        <v>12.916666666666666</v>
      </c>
      <c r="I181" s="201" t="s">
        <v>22</v>
      </c>
      <c r="J181" s="203">
        <v>43982</v>
      </c>
      <c r="K181" s="202" t="str">
        <f t="shared" si="3"/>
        <v>12Years 11Months</v>
      </c>
      <c r="M181" s="246">
        <f t="shared" si="6"/>
        <v>155</v>
      </c>
      <c r="N181" s="245">
        <f t="shared" si="7"/>
        <v>12.916666666666666</v>
      </c>
    </row>
    <row r="182" spans="1:14">
      <c r="A182" s="199">
        <v>179</v>
      </c>
      <c r="B182" s="200" t="s">
        <v>652</v>
      </c>
      <c r="C182" s="201" t="s">
        <v>653</v>
      </c>
      <c r="D182" s="202" t="s">
        <v>30</v>
      </c>
      <c r="E182" s="203">
        <v>42531</v>
      </c>
      <c r="F182" s="199" t="s">
        <v>20</v>
      </c>
      <c r="G182" s="202" t="s">
        <v>1242</v>
      </c>
      <c r="H182" s="252">
        <v>3.9166666666666665</v>
      </c>
      <c r="I182" s="201" t="s">
        <v>22</v>
      </c>
      <c r="J182" s="203">
        <v>43982</v>
      </c>
      <c r="K182" s="202" t="str">
        <f t="shared" si="3"/>
        <v>3Years 11Months</v>
      </c>
      <c r="M182" s="246">
        <f t="shared" si="6"/>
        <v>47</v>
      </c>
      <c r="N182" s="245">
        <f t="shared" si="7"/>
        <v>3.9166666666666665</v>
      </c>
    </row>
    <row r="183" spans="1:14">
      <c r="A183" s="199">
        <v>180</v>
      </c>
      <c r="B183" s="200" t="s">
        <v>656</v>
      </c>
      <c r="C183" s="201" t="s">
        <v>657</v>
      </c>
      <c r="D183" s="202" t="s">
        <v>30</v>
      </c>
      <c r="E183" s="203">
        <v>41435</v>
      </c>
      <c r="F183" s="199" t="s">
        <v>20</v>
      </c>
      <c r="G183" s="202" t="s">
        <v>1242</v>
      </c>
      <c r="H183" s="252">
        <v>6.75</v>
      </c>
      <c r="I183" s="203">
        <v>43921</v>
      </c>
      <c r="J183" s="203">
        <v>43921</v>
      </c>
      <c r="K183" s="202" t="str">
        <f t="shared" si="3"/>
        <v>6Years 9Months</v>
      </c>
      <c r="M183" s="246">
        <f t="shared" ref="M183:M208" si="8">DATEDIF(E183,J183,"m")</f>
        <v>81</v>
      </c>
      <c r="N183" s="245">
        <f t="shared" ref="N183:N208" si="9">M183/12</f>
        <v>6.75</v>
      </c>
    </row>
    <row r="184" spans="1:14">
      <c r="A184" s="199">
        <v>181</v>
      </c>
      <c r="B184" s="200" t="s">
        <v>658</v>
      </c>
      <c r="C184" s="201" t="s">
        <v>659</v>
      </c>
      <c r="D184" s="202" t="s">
        <v>30</v>
      </c>
      <c r="E184" s="203">
        <v>42353</v>
      </c>
      <c r="F184" s="199" t="s">
        <v>20</v>
      </c>
      <c r="G184" s="202" t="s">
        <v>1242</v>
      </c>
      <c r="H184" s="252">
        <v>3.8333333333333335</v>
      </c>
      <c r="I184" s="213">
        <v>43769</v>
      </c>
      <c r="J184" s="203">
        <v>43769</v>
      </c>
      <c r="K184" s="202" t="str">
        <f t="shared" si="3"/>
        <v>3Years 10Months</v>
      </c>
      <c r="M184" s="246">
        <f t="shared" si="8"/>
        <v>46</v>
      </c>
      <c r="N184" s="245">
        <f t="shared" si="9"/>
        <v>3.8333333333333335</v>
      </c>
    </row>
    <row r="185" spans="1:14">
      <c r="A185" s="199">
        <v>182</v>
      </c>
      <c r="B185" s="200" t="s">
        <v>660</v>
      </c>
      <c r="C185" s="201" t="s">
        <v>661</v>
      </c>
      <c r="D185" s="202" t="s">
        <v>30</v>
      </c>
      <c r="E185" s="203">
        <v>42531</v>
      </c>
      <c r="F185" s="199" t="s">
        <v>20</v>
      </c>
      <c r="G185" s="202" t="s">
        <v>1242</v>
      </c>
      <c r="H185" s="252">
        <v>3.3333333333333335</v>
      </c>
      <c r="I185" s="213">
        <v>43769</v>
      </c>
      <c r="J185" s="203">
        <v>43769</v>
      </c>
      <c r="K185" s="202" t="str">
        <f t="shared" si="3"/>
        <v>3Years 4Months</v>
      </c>
      <c r="M185" s="246">
        <f t="shared" si="8"/>
        <v>40</v>
      </c>
      <c r="N185" s="245">
        <f t="shared" si="9"/>
        <v>3.3333333333333335</v>
      </c>
    </row>
    <row r="186" spans="1:14">
      <c r="A186" s="199">
        <v>183</v>
      </c>
      <c r="B186" s="200" t="s">
        <v>662</v>
      </c>
      <c r="C186" s="201" t="s">
        <v>1250</v>
      </c>
      <c r="D186" s="202" t="s">
        <v>30</v>
      </c>
      <c r="E186" s="203">
        <v>43410</v>
      </c>
      <c r="F186" s="199" t="s">
        <v>20</v>
      </c>
      <c r="G186" s="202" t="s">
        <v>1242</v>
      </c>
      <c r="H186" s="252">
        <v>0.91666666666666663</v>
      </c>
      <c r="I186" s="213">
        <v>43769</v>
      </c>
      <c r="J186" s="203">
        <v>43769</v>
      </c>
      <c r="K186" s="202" t="str">
        <f t="shared" si="3"/>
        <v>0Years 11Months</v>
      </c>
      <c r="M186" s="246">
        <f t="shared" si="8"/>
        <v>11</v>
      </c>
      <c r="N186" s="245">
        <f t="shared" si="9"/>
        <v>0.91666666666666663</v>
      </c>
    </row>
    <row r="187" spans="1:14">
      <c r="A187" s="199">
        <v>184</v>
      </c>
      <c r="B187" s="200" t="s">
        <v>1105</v>
      </c>
      <c r="C187" s="201" t="s">
        <v>674</v>
      </c>
      <c r="D187" s="202" t="s">
        <v>30</v>
      </c>
      <c r="E187" s="203">
        <v>41085</v>
      </c>
      <c r="F187" s="199" t="s">
        <v>20</v>
      </c>
      <c r="G187" s="202" t="s">
        <v>1243</v>
      </c>
      <c r="H187" s="252">
        <v>7.916666666666667</v>
      </c>
      <c r="I187" s="201" t="s">
        <v>22</v>
      </c>
      <c r="J187" s="203">
        <v>43982</v>
      </c>
      <c r="K187" s="202" t="str">
        <f t="shared" si="3"/>
        <v>7Years 11Months</v>
      </c>
      <c r="M187" s="246">
        <f t="shared" si="8"/>
        <v>95</v>
      </c>
      <c r="N187" s="245">
        <f t="shared" si="9"/>
        <v>7.916666666666667</v>
      </c>
    </row>
    <row r="188" spans="1:14">
      <c r="A188" s="199">
        <v>185</v>
      </c>
      <c r="B188" s="200" t="s">
        <v>440</v>
      </c>
      <c r="C188" s="201" t="s">
        <v>441</v>
      </c>
      <c r="D188" s="202" t="s">
        <v>30</v>
      </c>
      <c r="E188" s="203">
        <v>42167</v>
      </c>
      <c r="F188" s="199" t="s">
        <v>20</v>
      </c>
      <c r="G188" s="202" t="s">
        <v>1243</v>
      </c>
      <c r="H188" s="252">
        <v>4.916666666666667</v>
      </c>
      <c r="I188" s="201" t="s">
        <v>22</v>
      </c>
      <c r="J188" s="203">
        <v>43982</v>
      </c>
      <c r="K188" s="202" t="str">
        <f t="shared" si="3"/>
        <v>4Years 11Months</v>
      </c>
      <c r="M188" s="246">
        <f t="shared" si="8"/>
        <v>59</v>
      </c>
      <c r="N188" s="245">
        <f t="shared" si="9"/>
        <v>4.916666666666667</v>
      </c>
    </row>
    <row r="189" spans="1:14">
      <c r="A189" s="199">
        <v>186</v>
      </c>
      <c r="B189" s="200" t="s">
        <v>443</v>
      </c>
      <c r="C189" s="201" t="s">
        <v>444</v>
      </c>
      <c r="D189" s="202" t="s">
        <v>30</v>
      </c>
      <c r="E189" s="203">
        <v>43437</v>
      </c>
      <c r="F189" s="199" t="s">
        <v>20</v>
      </c>
      <c r="G189" s="202" t="s">
        <v>1243</v>
      </c>
      <c r="H189" s="252">
        <v>1.4166666666666667</v>
      </c>
      <c r="I189" s="201" t="s">
        <v>22</v>
      </c>
      <c r="J189" s="203">
        <v>43982</v>
      </c>
      <c r="K189" s="202" t="str">
        <f t="shared" si="3"/>
        <v>1Years 5Months</v>
      </c>
      <c r="M189" s="246">
        <f t="shared" si="8"/>
        <v>17</v>
      </c>
      <c r="N189" s="245">
        <f t="shared" si="9"/>
        <v>1.4166666666666667</v>
      </c>
    </row>
    <row r="190" spans="1:14">
      <c r="A190" s="199">
        <v>187</v>
      </c>
      <c r="B190" s="200" t="s">
        <v>672</v>
      </c>
      <c r="C190" s="201" t="s">
        <v>673</v>
      </c>
      <c r="D190" s="202" t="s">
        <v>30</v>
      </c>
      <c r="E190" s="203">
        <v>43241</v>
      </c>
      <c r="F190" s="199" t="s">
        <v>20</v>
      </c>
      <c r="G190" s="202" t="s">
        <v>1243</v>
      </c>
      <c r="H190" s="252">
        <v>1.8333333333333333</v>
      </c>
      <c r="I190" s="203">
        <v>43921</v>
      </c>
      <c r="J190" s="203">
        <v>43921</v>
      </c>
      <c r="K190" s="202" t="str">
        <f t="shared" si="3"/>
        <v>1Years 10Months</v>
      </c>
      <c r="M190" s="246">
        <f t="shared" si="8"/>
        <v>22</v>
      </c>
      <c r="N190" s="245">
        <f t="shared" si="9"/>
        <v>1.8333333333333333</v>
      </c>
    </row>
    <row r="191" spans="1:14">
      <c r="A191" s="199">
        <v>188</v>
      </c>
      <c r="B191" s="200" t="s">
        <v>451</v>
      </c>
      <c r="C191" s="201" t="s">
        <v>452</v>
      </c>
      <c r="D191" s="202" t="s">
        <v>30</v>
      </c>
      <c r="E191" s="203">
        <v>42107</v>
      </c>
      <c r="F191" s="199" t="s">
        <v>20</v>
      </c>
      <c r="G191" s="202" t="s">
        <v>450</v>
      </c>
      <c r="H191" s="252">
        <v>5.083333333333333</v>
      </c>
      <c r="I191" s="201" t="s">
        <v>22</v>
      </c>
      <c r="J191" s="203">
        <v>43982</v>
      </c>
      <c r="K191" s="202" t="str">
        <f t="shared" si="3"/>
        <v>5Years 1Months</v>
      </c>
      <c r="M191" s="246">
        <f t="shared" si="8"/>
        <v>61</v>
      </c>
      <c r="N191" s="245">
        <f t="shared" si="9"/>
        <v>5.083333333333333</v>
      </c>
    </row>
    <row r="192" spans="1:14">
      <c r="A192" s="199">
        <v>189</v>
      </c>
      <c r="B192" s="200" t="s">
        <v>1245</v>
      </c>
      <c r="C192" s="201" t="s">
        <v>449</v>
      </c>
      <c r="D192" s="202" t="s">
        <v>30</v>
      </c>
      <c r="E192" s="203">
        <v>42531</v>
      </c>
      <c r="F192" s="199" t="s">
        <v>20</v>
      </c>
      <c r="G192" s="202" t="s">
        <v>450</v>
      </c>
      <c r="H192" s="252">
        <v>3.9166666666666665</v>
      </c>
      <c r="I192" s="201" t="s">
        <v>22</v>
      </c>
      <c r="J192" s="203">
        <v>43982</v>
      </c>
      <c r="K192" s="202" t="str">
        <f t="shared" si="3"/>
        <v>3Years 11Months</v>
      </c>
      <c r="M192" s="246">
        <f t="shared" si="8"/>
        <v>47</v>
      </c>
      <c r="N192" s="245">
        <f t="shared" si="9"/>
        <v>3.9166666666666665</v>
      </c>
    </row>
    <row r="193" spans="1:14">
      <c r="A193" s="199">
        <v>190</v>
      </c>
      <c r="B193" s="200" t="s">
        <v>663</v>
      </c>
      <c r="C193" s="201" t="s">
        <v>664</v>
      </c>
      <c r="D193" s="202" t="s">
        <v>30</v>
      </c>
      <c r="E193" s="203">
        <v>42898</v>
      </c>
      <c r="F193" s="199" t="s">
        <v>20</v>
      </c>
      <c r="G193" s="202" t="s">
        <v>450</v>
      </c>
      <c r="H193" s="252">
        <v>2.75</v>
      </c>
      <c r="I193" s="203">
        <v>43921</v>
      </c>
      <c r="J193" s="203">
        <v>43921</v>
      </c>
      <c r="K193" s="202" t="str">
        <f t="shared" si="3"/>
        <v>2Years 9Months</v>
      </c>
      <c r="M193" s="246">
        <f t="shared" si="8"/>
        <v>33</v>
      </c>
      <c r="N193" s="245">
        <f t="shared" si="9"/>
        <v>2.75</v>
      </c>
    </row>
    <row r="194" spans="1:14">
      <c r="A194" s="199">
        <v>191</v>
      </c>
      <c r="B194" s="200" t="s">
        <v>667</v>
      </c>
      <c r="C194" s="201" t="s">
        <v>668</v>
      </c>
      <c r="D194" s="202" t="s">
        <v>30</v>
      </c>
      <c r="E194" s="203">
        <v>43483</v>
      </c>
      <c r="F194" s="199" t="s">
        <v>20</v>
      </c>
      <c r="G194" s="202" t="s">
        <v>450</v>
      </c>
      <c r="H194" s="252">
        <v>1.3333333333333333</v>
      </c>
      <c r="I194" s="201" t="s">
        <v>22</v>
      </c>
      <c r="J194" s="203">
        <v>43982</v>
      </c>
      <c r="K194" s="202" t="str">
        <f t="shared" si="3"/>
        <v>1Years 4Months</v>
      </c>
      <c r="M194" s="246">
        <f t="shared" si="8"/>
        <v>16</v>
      </c>
      <c r="N194" s="245">
        <f t="shared" si="9"/>
        <v>1.3333333333333333</v>
      </c>
    </row>
    <row r="195" spans="1:14">
      <c r="A195" s="199">
        <v>192</v>
      </c>
      <c r="B195" s="200" t="s">
        <v>453</v>
      </c>
      <c r="C195" s="201" t="s">
        <v>454</v>
      </c>
      <c r="D195" s="202" t="s">
        <v>30</v>
      </c>
      <c r="E195" s="203">
        <v>42898</v>
      </c>
      <c r="F195" s="199" t="s">
        <v>20</v>
      </c>
      <c r="G195" s="202" t="s">
        <v>450</v>
      </c>
      <c r="H195" s="252">
        <v>2.9166666666666665</v>
      </c>
      <c r="I195" s="201" t="s">
        <v>22</v>
      </c>
      <c r="J195" s="203">
        <v>43982</v>
      </c>
      <c r="K195" s="202" t="str">
        <f t="shared" si="3"/>
        <v>2Years 11Months</v>
      </c>
      <c r="M195" s="246">
        <f t="shared" si="8"/>
        <v>35</v>
      </c>
      <c r="N195" s="245">
        <f t="shared" si="9"/>
        <v>2.9166666666666665</v>
      </c>
    </row>
    <row r="196" spans="1:14" ht="16.5" customHeight="1">
      <c r="A196" s="199">
        <v>193</v>
      </c>
      <c r="B196" s="200" t="s">
        <v>457</v>
      </c>
      <c r="C196" s="201" t="s">
        <v>458</v>
      </c>
      <c r="D196" s="202" t="s">
        <v>30</v>
      </c>
      <c r="E196" s="203">
        <v>43775</v>
      </c>
      <c r="F196" s="199" t="s">
        <v>20</v>
      </c>
      <c r="G196" s="202" t="s">
        <v>459</v>
      </c>
      <c r="H196" s="252">
        <v>0.5</v>
      </c>
      <c r="I196" s="201" t="s">
        <v>22</v>
      </c>
      <c r="J196" s="203">
        <v>43982</v>
      </c>
      <c r="K196" s="202" t="str">
        <f t="shared" si="3"/>
        <v>0Years 6Months</v>
      </c>
      <c r="M196" s="246">
        <f t="shared" si="8"/>
        <v>6</v>
      </c>
      <c r="N196" s="245">
        <f t="shared" si="9"/>
        <v>0.5</v>
      </c>
    </row>
    <row r="197" spans="1:14">
      <c r="A197" s="199">
        <v>194</v>
      </c>
      <c r="B197" s="200" t="s">
        <v>460</v>
      </c>
      <c r="C197" s="201" t="s">
        <v>461</v>
      </c>
      <c r="D197" s="202" t="s">
        <v>30</v>
      </c>
      <c r="E197" s="203">
        <v>43790</v>
      </c>
      <c r="F197" s="199" t="s">
        <v>20</v>
      </c>
      <c r="G197" s="202" t="s">
        <v>459</v>
      </c>
      <c r="H197" s="252">
        <v>0.5</v>
      </c>
      <c r="I197" s="201" t="s">
        <v>22</v>
      </c>
      <c r="J197" s="203">
        <v>43982</v>
      </c>
      <c r="K197" s="202" t="str">
        <f t="shared" si="3"/>
        <v>0Years 6Months</v>
      </c>
      <c r="M197" s="246">
        <f t="shared" si="8"/>
        <v>6</v>
      </c>
      <c r="N197" s="245">
        <f t="shared" si="9"/>
        <v>0.5</v>
      </c>
    </row>
    <row r="198" spans="1:14">
      <c r="A198" s="199">
        <v>195</v>
      </c>
      <c r="B198" s="200" t="s">
        <v>677</v>
      </c>
      <c r="C198" s="210" t="s">
        <v>678</v>
      </c>
      <c r="D198" s="202" t="s">
        <v>30</v>
      </c>
      <c r="E198" s="203">
        <v>42566</v>
      </c>
      <c r="F198" s="199" t="s">
        <v>20</v>
      </c>
      <c r="G198" s="202" t="s">
        <v>459</v>
      </c>
      <c r="H198" s="252">
        <v>3.25</v>
      </c>
      <c r="I198" s="213">
        <v>43769</v>
      </c>
      <c r="J198" s="203">
        <v>43769</v>
      </c>
      <c r="K198" s="202" t="str">
        <f t="shared" si="3"/>
        <v>3Years 3Months</v>
      </c>
      <c r="M198" s="246">
        <f t="shared" si="8"/>
        <v>39</v>
      </c>
      <c r="N198" s="245">
        <f t="shared" si="9"/>
        <v>3.25</v>
      </c>
    </row>
    <row r="199" spans="1:14">
      <c r="A199" s="199">
        <v>196</v>
      </c>
      <c r="B199" s="200" t="s">
        <v>685</v>
      </c>
      <c r="C199" s="210" t="s">
        <v>686</v>
      </c>
      <c r="D199" s="202" t="s">
        <v>30</v>
      </c>
      <c r="E199" s="203">
        <v>43248</v>
      </c>
      <c r="F199" s="199" t="s">
        <v>20</v>
      </c>
      <c r="G199" s="202" t="s">
        <v>459</v>
      </c>
      <c r="H199" s="252">
        <v>1.4166666666666667</v>
      </c>
      <c r="I199" s="213">
        <v>43794</v>
      </c>
      <c r="J199" s="203">
        <v>43794</v>
      </c>
      <c r="K199" s="202" t="str">
        <f t="shared" si="3"/>
        <v>1Years 5Months</v>
      </c>
      <c r="M199" s="246">
        <f t="shared" si="8"/>
        <v>17</v>
      </c>
      <c r="N199" s="245">
        <f t="shared" si="9"/>
        <v>1.4166666666666667</v>
      </c>
    </row>
    <row r="200" spans="1:14">
      <c r="A200" s="199">
        <v>197</v>
      </c>
      <c r="B200" s="200" t="s">
        <v>687</v>
      </c>
      <c r="C200" s="210" t="s">
        <v>688</v>
      </c>
      <c r="D200" s="202" t="s">
        <v>30</v>
      </c>
      <c r="E200" s="203">
        <v>43598</v>
      </c>
      <c r="F200" s="199" t="s">
        <v>20</v>
      </c>
      <c r="G200" s="202" t="s">
        <v>459</v>
      </c>
      <c r="H200" s="252">
        <v>0.16666666666666666</v>
      </c>
      <c r="I200" s="213">
        <v>43669</v>
      </c>
      <c r="J200" s="203">
        <v>43669</v>
      </c>
      <c r="K200" s="202" t="str">
        <f t="shared" si="3"/>
        <v>0Years 2Months</v>
      </c>
      <c r="M200" s="246">
        <f t="shared" si="8"/>
        <v>2</v>
      </c>
      <c r="N200" s="245">
        <f t="shared" si="9"/>
        <v>0.16666666666666666</v>
      </c>
    </row>
    <row r="201" spans="1:14">
      <c r="A201" s="199">
        <v>198</v>
      </c>
      <c r="B201" s="200" t="s">
        <v>689</v>
      </c>
      <c r="C201" s="210" t="s">
        <v>54</v>
      </c>
      <c r="D201" s="202" t="s">
        <v>30</v>
      </c>
      <c r="E201" s="203">
        <v>43678</v>
      </c>
      <c r="F201" s="199" t="s">
        <v>20</v>
      </c>
      <c r="G201" s="202" t="s">
        <v>459</v>
      </c>
      <c r="H201" s="252">
        <v>0.16666666666666666</v>
      </c>
      <c r="I201" s="203">
        <v>43739</v>
      </c>
      <c r="J201" s="203">
        <v>43739</v>
      </c>
      <c r="K201" s="202" t="str">
        <f t="shared" si="3"/>
        <v>0Years 2Months</v>
      </c>
      <c r="M201" s="246">
        <f t="shared" si="8"/>
        <v>2</v>
      </c>
      <c r="N201" s="245">
        <f t="shared" si="9"/>
        <v>0.16666666666666666</v>
      </c>
    </row>
    <row r="202" spans="1:14">
      <c r="A202" s="199">
        <v>199</v>
      </c>
      <c r="B202" s="200" t="s">
        <v>692</v>
      </c>
      <c r="C202" s="210" t="s">
        <v>693</v>
      </c>
      <c r="D202" s="202" t="s">
        <v>30</v>
      </c>
      <c r="E202" s="203">
        <v>43241</v>
      </c>
      <c r="F202" s="199" t="s">
        <v>20</v>
      </c>
      <c r="G202" s="202" t="s">
        <v>459</v>
      </c>
      <c r="H202" s="252">
        <v>1.75</v>
      </c>
      <c r="I202" s="203">
        <v>43903</v>
      </c>
      <c r="J202" s="203">
        <v>43903</v>
      </c>
      <c r="K202" s="202" t="str">
        <f t="shared" si="3"/>
        <v>1Years 9Months</v>
      </c>
      <c r="M202" s="246">
        <f t="shared" si="8"/>
        <v>21</v>
      </c>
      <c r="N202" s="245">
        <f t="shared" si="9"/>
        <v>1.75</v>
      </c>
    </row>
    <row r="203" spans="1:14">
      <c r="A203" s="199">
        <v>200</v>
      </c>
      <c r="B203" s="200" t="s">
        <v>694</v>
      </c>
      <c r="C203" s="210" t="s">
        <v>1256</v>
      </c>
      <c r="D203" s="202" t="s">
        <v>30</v>
      </c>
      <c r="E203" s="203">
        <v>43598</v>
      </c>
      <c r="F203" s="199" t="s">
        <v>20</v>
      </c>
      <c r="G203" s="202" t="s">
        <v>459</v>
      </c>
      <c r="H203" s="252">
        <v>0.75</v>
      </c>
      <c r="I203" s="203">
        <v>43876</v>
      </c>
      <c r="J203" s="203">
        <v>43876</v>
      </c>
      <c r="K203" s="202" t="str">
        <f t="shared" si="3"/>
        <v>0Years 9Months</v>
      </c>
      <c r="M203" s="246">
        <f t="shared" si="8"/>
        <v>9</v>
      </c>
      <c r="N203" s="245">
        <f t="shared" si="9"/>
        <v>0.75</v>
      </c>
    </row>
    <row r="204" spans="1:14">
      <c r="A204" s="199">
        <v>201</v>
      </c>
      <c r="B204" s="200" t="s">
        <v>695</v>
      </c>
      <c r="C204" s="210" t="s">
        <v>696</v>
      </c>
      <c r="D204" s="202" t="s">
        <v>30</v>
      </c>
      <c r="E204" s="203">
        <v>43791</v>
      </c>
      <c r="F204" s="199" t="s">
        <v>20</v>
      </c>
      <c r="G204" s="202" t="s">
        <v>459</v>
      </c>
      <c r="H204" s="252">
        <v>0.5</v>
      </c>
      <c r="I204" s="201" t="s">
        <v>22</v>
      </c>
      <c r="J204" s="203">
        <v>43982</v>
      </c>
      <c r="K204" s="202" t="str">
        <f t="shared" si="3"/>
        <v>0Years 6Months</v>
      </c>
      <c r="M204" s="246">
        <f t="shared" si="8"/>
        <v>6</v>
      </c>
      <c r="N204" s="245">
        <f t="shared" si="9"/>
        <v>0.5</v>
      </c>
    </row>
    <row r="205" spans="1:14">
      <c r="A205" s="199">
        <v>202</v>
      </c>
      <c r="B205" s="200" t="s">
        <v>699</v>
      </c>
      <c r="C205" s="210" t="s">
        <v>54</v>
      </c>
      <c r="D205" s="202" t="s">
        <v>30</v>
      </c>
      <c r="E205" s="203">
        <v>43815</v>
      </c>
      <c r="F205" s="199" t="s">
        <v>20</v>
      </c>
      <c r="G205" s="202" t="s">
        <v>467</v>
      </c>
      <c r="H205" s="252">
        <v>0.41666666666666669</v>
      </c>
      <c r="I205" s="201" t="s">
        <v>22</v>
      </c>
      <c r="J205" s="203">
        <v>43982</v>
      </c>
      <c r="K205" s="202" t="str">
        <f t="shared" si="3"/>
        <v>0Years 5Months</v>
      </c>
      <c r="M205" s="246">
        <f t="shared" si="8"/>
        <v>5</v>
      </c>
      <c r="N205" s="245">
        <f t="shared" si="9"/>
        <v>0.41666666666666669</v>
      </c>
    </row>
    <row r="206" spans="1:14">
      <c r="A206" s="199">
        <v>203</v>
      </c>
      <c r="B206" s="210" t="s">
        <v>700</v>
      </c>
      <c r="C206" s="210" t="s">
        <v>54</v>
      </c>
      <c r="D206" s="201" t="s">
        <v>30</v>
      </c>
      <c r="E206" s="203">
        <v>43892</v>
      </c>
      <c r="F206" s="199" t="s">
        <v>20</v>
      </c>
      <c r="G206" s="210" t="s">
        <v>467</v>
      </c>
      <c r="H206" s="252">
        <v>0.16666666666666666</v>
      </c>
      <c r="I206" s="201" t="s">
        <v>22</v>
      </c>
      <c r="J206" s="203">
        <v>43982</v>
      </c>
      <c r="K206" s="202" t="str">
        <f t="shared" si="3"/>
        <v>0Years 2Months</v>
      </c>
      <c r="M206" s="246">
        <f t="shared" si="8"/>
        <v>2</v>
      </c>
      <c r="N206" s="245">
        <f t="shared" si="9"/>
        <v>0.16666666666666666</v>
      </c>
    </row>
    <row r="207" spans="1:14">
      <c r="A207" s="199">
        <v>204</v>
      </c>
      <c r="B207" s="200" t="s">
        <v>701</v>
      </c>
      <c r="C207" s="201" t="s">
        <v>702</v>
      </c>
      <c r="D207" s="202" t="s">
        <v>473</v>
      </c>
      <c r="E207" s="203">
        <v>35450</v>
      </c>
      <c r="F207" s="199" t="s">
        <v>20</v>
      </c>
      <c r="G207" s="202" t="s">
        <v>474</v>
      </c>
      <c r="H207" s="252">
        <v>23.333333333333332</v>
      </c>
      <c r="I207" s="201" t="s">
        <v>22</v>
      </c>
      <c r="J207" s="203">
        <v>43982</v>
      </c>
      <c r="K207" s="202" t="str">
        <f t="shared" si="3"/>
        <v>23Years 4Months</v>
      </c>
      <c r="M207" s="246">
        <f t="shared" si="8"/>
        <v>280</v>
      </c>
      <c r="N207" s="245">
        <f t="shared" si="9"/>
        <v>23.333333333333332</v>
      </c>
    </row>
    <row r="208" spans="1:14">
      <c r="A208" s="199">
        <v>205</v>
      </c>
      <c r="B208" s="200" t="s">
        <v>475</v>
      </c>
      <c r="C208" s="201" t="s">
        <v>476</v>
      </c>
      <c r="D208" s="202" t="s">
        <v>477</v>
      </c>
      <c r="E208" s="203">
        <v>41402</v>
      </c>
      <c r="F208" s="199" t="s">
        <v>20</v>
      </c>
      <c r="G208" s="202" t="s">
        <v>1247</v>
      </c>
      <c r="H208" s="252">
        <v>7</v>
      </c>
      <c r="I208" s="201" t="s">
        <v>22</v>
      </c>
      <c r="J208" s="203">
        <v>43982</v>
      </c>
      <c r="K208" s="202" t="str">
        <f t="shared" si="3"/>
        <v>7Years 0Months</v>
      </c>
      <c r="M208" s="246">
        <f t="shared" si="8"/>
        <v>84</v>
      </c>
      <c r="N208" s="245">
        <f t="shared" si="9"/>
        <v>7</v>
      </c>
    </row>
    <row r="209" spans="1:14">
      <c r="A209" s="199"/>
      <c r="E209" s="255"/>
      <c r="N209" s="245"/>
    </row>
    <row r="210" spans="1:14">
      <c r="A210" s="199"/>
      <c r="E210" s="255"/>
      <c r="N210" s="245">
        <f>SUM(N4:N208)</f>
        <v>1637.5000000000018</v>
      </c>
    </row>
    <row r="211" spans="1:14">
      <c r="A211" s="199"/>
      <c r="E211" s="255"/>
      <c r="N211" s="245"/>
    </row>
    <row r="212" spans="1:14">
      <c r="E212" s="255"/>
      <c r="N212" s="245"/>
    </row>
    <row r="213" spans="1:14">
      <c r="E213" s="255"/>
      <c r="N213" s="245"/>
    </row>
    <row r="214" spans="1:14">
      <c r="E214" s="255"/>
      <c r="N214" s="245"/>
    </row>
    <row r="215" spans="1:14">
      <c r="E215" s="255"/>
      <c r="N215" s="245"/>
    </row>
    <row r="216" spans="1:14">
      <c r="E216" s="255"/>
      <c r="N216" s="245"/>
    </row>
    <row r="217" spans="1:14">
      <c r="E217" s="255"/>
      <c r="N217" s="245"/>
    </row>
    <row r="218" spans="1:14">
      <c r="E218" s="255"/>
      <c r="N218" s="245"/>
    </row>
    <row r="219" spans="1:14">
      <c r="E219" s="255"/>
      <c r="N219" s="245"/>
    </row>
    <row r="220" spans="1:14">
      <c r="E220" s="255"/>
      <c r="N220" s="245"/>
    </row>
    <row r="221" spans="1:14">
      <c r="E221" s="255"/>
      <c r="N221" s="245"/>
    </row>
    <row r="222" spans="1:14">
      <c r="E222" s="255"/>
      <c r="N222" s="245"/>
    </row>
    <row r="223" spans="1:14">
      <c r="E223" s="255"/>
      <c r="N223" s="245"/>
    </row>
    <row r="224" spans="1:14">
      <c r="E224" s="255"/>
      <c r="N224" s="245"/>
    </row>
    <row r="225" spans="5:14">
      <c r="E225" s="255"/>
      <c r="N225" s="245"/>
    </row>
    <row r="226" spans="5:14">
      <c r="E226" s="255"/>
      <c r="N226" s="245"/>
    </row>
    <row r="227" spans="5:14">
      <c r="E227" s="255"/>
      <c r="N227" s="245"/>
    </row>
    <row r="228" spans="5:14">
      <c r="E228" s="255"/>
      <c r="N228" s="245"/>
    </row>
    <row r="229" spans="5:14">
      <c r="E229" s="255"/>
      <c r="N229" s="245"/>
    </row>
    <row r="230" spans="5:14">
      <c r="E230" s="255"/>
      <c r="N230" s="245"/>
    </row>
    <row r="231" spans="5:14">
      <c r="E231" s="255"/>
      <c r="N231" s="245"/>
    </row>
    <row r="232" spans="5:14">
      <c r="E232" s="255"/>
      <c r="N232" s="245"/>
    </row>
    <row r="233" spans="5:14">
      <c r="E233" s="255"/>
      <c r="N233" s="245"/>
    </row>
    <row r="234" spans="5:14">
      <c r="E234" s="255"/>
      <c r="N234" s="245"/>
    </row>
    <row r="235" spans="5:14">
      <c r="E235" s="255"/>
      <c r="N235" s="245"/>
    </row>
    <row r="236" spans="5:14">
      <c r="E236" s="255"/>
      <c r="N236" s="245"/>
    </row>
    <row r="237" spans="5:14">
      <c r="E237" s="255"/>
      <c r="N237" s="245"/>
    </row>
    <row r="238" spans="5:14">
      <c r="E238" s="255"/>
      <c r="N238" s="245"/>
    </row>
    <row r="239" spans="5:14">
      <c r="E239" s="255"/>
      <c r="N239" s="245"/>
    </row>
    <row r="240" spans="5:14">
      <c r="E240" s="255"/>
      <c r="N240" s="245"/>
    </row>
    <row r="241" spans="5:14">
      <c r="E241" s="255"/>
      <c r="N241" s="245"/>
    </row>
    <row r="242" spans="5:14">
      <c r="E242" s="255"/>
      <c r="N242" s="245"/>
    </row>
    <row r="243" spans="5:14">
      <c r="E243" s="255"/>
      <c r="N243" s="245"/>
    </row>
    <row r="244" spans="5:14">
      <c r="E244" s="255"/>
      <c r="N244" s="245"/>
    </row>
    <row r="245" spans="5:14">
      <c r="E245" s="255"/>
      <c r="N245" s="245"/>
    </row>
    <row r="246" spans="5:14">
      <c r="E246" s="255"/>
      <c r="N246" s="245"/>
    </row>
    <row r="247" spans="5:14">
      <c r="E247" s="255"/>
      <c r="N247" s="245"/>
    </row>
    <row r="248" spans="5:14">
      <c r="E248" s="255"/>
      <c r="N248" s="245"/>
    </row>
    <row r="249" spans="5:14">
      <c r="E249" s="255"/>
      <c r="N249" s="245"/>
    </row>
    <row r="250" spans="5:14">
      <c r="E250" s="255"/>
      <c r="N250" s="245"/>
    </row>
    <row r="251" spans="5:14">
      <c r="E251" s="255"/>
      <c r="N251" s="245"/>
    </row>
    <row r="252" spans="5:14">
      <c r="E252" s="255"/>
      <c r="N252" s="245"/>
    </row>
    <row r="253" spans="5:14">
      <c r="E253" s="255"/>
      <c r="N253" s="245"/>
    </row>
    <row r="254" spans="5:14">
      <c r="E254" s="255"/>
      <c r="N254" s="245"/>
    </row>
    <row r="255" spans="5:14">
      <c r="E255" s="255"/>
      <c r="N255" s="245"/>
    </row>
    <row r="256" spans="5:14">
      <c r="E256" s="255"/>
      <c r="N256" s="245"/>
    </row>
    <row r="257" spans="5:14">
      <c r="E257" s="255"/>
      <c r="N257" s="245"/>
    </row>
    <row r="258" spans="5:14">
      <c r="E258" s="255"/>
      <c r="N258" s="245"/>
    </row>
    <row r="259" spans="5:14">
      <c r="E259" s="255"/>
      <c r="N259" s="245"/>
    </row>
    <row r="260" spans="5:14">
      <c r="E260" s="255"/>
      <c r="N260" s="245"/>
    </row>
    <row r="261" spans="5:14">
      <c r="E261" s="255"/>
      <c r="N261" s="245"/>
    </row>
    <row r="262" spans="5:14">
      <c r="E262" s="255"/>
      <c r="N262" s="245"/>
    </row>
    <row r="263" spans="5:14">
      <c r="E263" s="255"/>
      <c r="N263" s="245"/>
    </row>
    <row r="264" spans="5:14">
      <c r="E264" s="255"/>
      <c r="N264" s="245"/>
    </row>
    <row r="265" spans="5:14">
      <c r="E265" s="255"/>
      <c r="N265" s="245"/>
    </row>
    <row r="266" spans="5:14">
      <c r="E266" s="255"/>
      <c r="N266" s="245"/>
    </row>
    <row r="267" spans="5:14">
      <c r="E267" s="255"/>
      <c r="N267" s="245"/>
    </row>
    <row r="268" spans="5:14">
      <c r="E268" s="255"/>
      <c r="N268" s="245"/>
    </row>
    <row r="269" spans="5:14">
      <c r="E269" s="255"/>
      <c r="N269" s="245"/>
    </row>
    <row r="270" spans="5:14">
      <c r="E270" s="255"/>
      <c r="N270" s="245"/>
    </row>
    <row r="271" spans="5:14">
      <c r="E271" s="255"/>
      <c r="N271" s="245"/>
    </row>
    <row r="272" spans="5:14">
      <c r="E272" s="255"/>
      <c r="N272" s="245"/>
    </row>
    <row r="273" spans="5:14">
      <c r="E273" s="255"/>
      <c r="N273" s="245"/>
    </row>
    <row r="274" spans="5:14">
      <c r="E274" s="255"/>
      <c r="N274" s="245"/>
    </row>
    <row r="275" spans="5:14">
      <c r="E275" s="255"/>
      <c r="N275" s="245"/>
    </row>
    <row r="276" spans="5:14">
      <c r="E276" s="255"/>
      <c r="N276" s="245"/>
    </row>
    <row r="277" spans="5:14">
      <c r="E277" s="255"/>
      <c r="N277" s="245"/>
    </row>
    <row r="278" spans="5:14">
      <c r="E278" s="255"/>
      <c r="N278" s="245"/>
    </row>
    <row r="279" spans="5:14">
      <c r="E279" s="255"/>
      <c r="N279" s="245"/>
    </row>
    <row r="280" spans="5:14">
      <c r="E280" s="255"/>
      <c r="N280" s="245"/>
    </row>
    <row r="281" spans="5:14">
      <c r="E281" s="255"/>
      <c r="N281" s="245"/>
    </row>
    <row r="282" spans="5:14">
      <c r="E282" s="255"/>
      <c r="N282" s="245"/>
    </row>
    <row r="283" spans="5:14">
      <c r="E283" s="255"/>
      <c r="N283" s="245"/>
    </row>
    <row r="284" spans="5:14">
      <c r="E284" s="255"/>
      <c r="N284" s="245"/>
    </row>
    <row r="285" spans="5:14">
      <c r="E285" s="255"/>
      <c r="N285" s="245"/>
    </row>
    <row r="286" spans="5:14">
      <c r="E286" s="255"/>
      <c r="N286" s="245"/>
    </row>
    <row r="287" spans="5:14">
      <c r="E287" s="255"/>
      <c r="N287" s="245"/>
    </row>
    <row r="288" spans="5:14">
      <c r="E288" s="255"/>
      <c r="N288" s="245"/>
    </row>
    <row r="289" spans="5:14">
      <c r="E289" s="255"/>
      <c r="N289" s="245"/>
    </row>
    <row r="290" spans="5:14">
      <c r="E290" s="255"/>
      <c r="N290" s="245"/>
    </row>
    <row r="291" spans="5:14">
      <c r="E291" s="255"/>
      <c r="N291" s="245"/>
    </row>
    <row r="292" spans="5:14">
      <c r="E292" s="255"/>
      <c r="N292" s="245"/>
    </row>
    <row r="293" spans="5:14">
      <c r="E293" s="255"/>
      <c r="N293" s="245"/>
    </row>
    <row r="294" spans="5:14">
      <c r="E294" s="255"/>
      <c r="N294" s="245"/>
    </row>
    <row r="295" spans="5:14">
      <c r="E295" s="255"/>
      <c r="N295" s="245"/>
    </row>
    <row r="296" spans="5:14">
      <c r="E296" s="255"/>
      <c r="N296" s="245"/>
    </row>
    <row r="297" spans="5:14">
      <c r="E297" s="255"/>
      <c r="N297" s="245"/>
    </row>
    <row r="298" spans="5:14">
      <c r="E298" s="255"/>
      <c r="N298" s="245"/>
    </row>
    <row r="299" spans="5:14">
      <c r="E299" s="255"/>
      <c r="N299" s="245"/>
    </row>
    <row r="300" spans="5:14">
      <c r="E300" s="255"/>
      <c r="N300" s="245"/>
    </row>
    <row r="301" spans="5:14">
      <c r="E301" s="255"/>
      <c r="N301" s="245"/>
    </row>
    <row r="302" spans="5:14">
      <c r="E302" s="255"/>
      <c r="N302" s="245"/>
    </row>
    <row r="303" spans="5:14">
      <c r="E303" s="255"/>
      <c r="N303" s="245"/>
    </row>
    <row r="304" spans="5:14">
      <c r="E304" s="255"/>
      <c r="N304" s="245"/>
    </row>
    <row r="305" spans="5:14">
      <c r="E305" s="255"/>
      <c r="N305" s="245"/>
    </row>
    <row r="306" spans="5:14">
      <c r="E306" s="255"/>
      <c r="N306" s="245"/>
    </row>
    <row r="307" spans="5:14">
      <c r="E307" s="255"/>
      <c r="N307" s="245"/>
    </row>
    <row r="308" spans="5:14">
      <c r="E308" s="255"/>
      <c r="N308" s="245"/>
    </row>
    <row r="309" spans="5:14">
      <c r="E309" s="255"/>
      <c r="N309" s="245"/>
    </row>
    <row r="310" spans="5:14">
      <c r="E310" s="255"/>
      <c r="N310" s="245"/>
    </row>
    <row r="311" spans="5:14">
      <c r="E311" s="255"/>
      <c r="N311" s="245"/>
    </row>
    <row r="312" spans="5:14">
      <c r="E312" s="255"/>
      <c r="N312" s="245"/>
    </row>
    <row r="313" spans="5:14">
      <c r="E313" s="255"/>
      <c r="N313" s="245"/>
    </row>
    <row r="314" spans="5:14">
      <c r="E314" s="255"/>
      <c r="N314" s="245"/>
    </row>
    <row r="315" spans="5:14">
      <c r="E315" s="255"/>
      <c r="N315" s="245"/>
    </row>
    <row r="316" spans="5:14">
      <c r="E316" s="255"/>
      <c r="N316" s="245"/>
    </row>
    <row r="317" spans="5:14">
      <c r="E317" s="255"/>
      <c r="N317" s="245"/>
    </row>
    <row r="318" spans="5:14">
      <c r="E318" s="255"/>
      <c r="N318" s="245"/>
    </row>
    <row r="319" spans="5:14">
      <c r="E319" s="255"/>
      <c r="N319" s="245"/>
    </row>
    <row r="320" spans="5:14">
      <c r="E320" s="255"/>
      <c r="N320" s="245"/>
    </row>
    <row r="321" spans="5:14">
      <c r="E321" s="255"/>
      <c r="N321" s="245"/>
    </row>
    <row r="322" spans="5:14">
      <c r="E322" s="255"/>
      <c r="N322" s="245"/>
    </row>
    <row r="323" spans="5:14">
      <c r="E323" s="255"/>
      <c r="N323" s="245"/>
    </row>
    <row r="324" spans="5:14">
      <c r="E324" s="255"/>
      <c r="N324" s="245"/>
    </row>
    <row r="325" spans="5:14">
      <c r="E325" s="255"/>
      <c r="N325" s="245"/>
    </row>
    <row r="326" spans="5:14">
      <c r="E326" s="255"/>
      <c r="N326" s="245"/>
    </row>
    <row r="327" spans="5:14">
      <c r="E327" s="255"/>
      <c r="N327" s="245"/>
    </row>
    <row r="328" spans="5:14">
      <c r="E328" s="255"/>
      <c r="N328" s="245"/>
    </row>
    <row r="329" spans="5:14">
      <c r="E329" s="255"/>
      <c r="N329" s="245"/>
    </row>
    <row r="330" spans="5:14">
      <c r="E330" s="255"/>
      <c r="N330" s="245"/>
    </row>
    <row r="331" spans="5:14">
      <c r="E331" s="255"/>
      <c r="N331" s="245"/>
    </row>
    <row r="332" spans="5:14">
      <c r="E332" s="255"/>
      <c r="N332" s="245"/>
    </row>
    <row r="333" spans="5:14">
      <c r="E333" s="255"/>
      <c r="N333" s="245"/>
    </row>
    <row r="334" spans="5:14">
      <c r="E334" s="255"/>
      <c r="N334" s="245"/>
    </row>
    <row r="335" spans="5:14">
      <c r="E335" s="255"/>
      <c r="N335" s="245"/>
    </row>
    <row r="336" spans="5:14">
      <c r="E336" s="255"/>
      <c r="N336" s="245"/>
    </row>
    <row r="337" spans="5:14">
      <c r="E337" s="255"/>
      <c r="N337" s="245"/>
    </row>
    <row r="338" spans="5:14">
      <c r="E338" s="255"/>
      <c r="N338" s="245"/>
    </row>
    <row r="339" spans="5:14">
      <c r="E339" s="255"/>
      <c r="N339" s="245"/>
    </row>
    <row r="340" spans="5:14">
      <c r="E340" s="255"/>
      <c r="N340" s="245"/>
    </row>
    <row r="341" spans="5:14">
      <c r="E341" s="255"/>
      <c r="N341" s="245"/>
    </row>
    <row r="342" spans="5:14">
      <c r="E342" s="255"/>
      <c r="N342" s="245"/>
    </row>
    <row r="343" spans="5:14">
      <c r="E343" s="255"/>
      <c r="N343" s="245"/>
    </row>
    <row r="344" spans="5:14">
      <c r="E344" s="255"/>
      <c r="N344" s="245"/>
    </row>
    <row r="345" spans="5:14">
      <c r="E345" s="255"/>
      <c r="N345" s="245"/>
    </row>
    <row r="346" spans="5:14">
      <c r="E346" s="255"/>
      <c r="N346" s="245"/>
    </row>
    <row r="347" spans="5:14">
      <c r="E347" s="255"/>
      <c r="N347" s="245"/>
    </row>
    <row r="348" spans="5:14">
      <c r="E348" s="255"/>
      <c r="N348" s="245"/>
    </row>
    <row r="349" spans="5:14">
      <c r="E349" s="255"/>
      <c r="N349" s="245"/>
    </row>
    <row r="350" spans="5:14">
      <c r="E350" s="255"/>
      <c r="N350" s="245"/>
    </row>
    <row r="351" spans="5:14">
      <c r="E351" s="255"/>
      <c r="N351" s="245"/>
    </row>
    <row r="352" spans="5:14">
      <c r="E352" s="255"/>
      <c r="N352" s="245"/>
    </row>
    <row r="353" spans="5:14">
      <c r="E353" s="255"/>
      <c r="N353" s="245"/>
    </row>
    <row r="354" spans="5:14">
      <c r="E354" s="255"/>
      <c r="N354" s="245"/>
    </row>
    <row r="355" spans="5:14">
      <c r="E355" s="255"/>
      <c r="N355" s="245"/>
    </row>
    <row r="356" spans="5:14">
      <c r="E356" s="255"/>
      <c r="N356" s="245"/>
    </row>
    <row r="357" spans="5:14">
      <c r="E357" s="255"/>
      <c r="N357" s="245"/>
    </row>
    <row r="358" spans="5:14">
      <c r="E358" s="255"/>
      <c r="N358" s="245"/>
    </row>
    <row r="359" spans="5:14">
      <c r="E359" s="255"/>
      <c r="N359" s="245"/>
    </row>
    <row r="360" spans="5:14">
      <c r="E360" s="255"/>
      <c r="N360" s="245"/>
    </row>
    <row r="361" spans="5:14">
      <c r="E361" s="255"/>
      <c r="N361" s="245"/>
    </row>
    <row r="362" spans="5:14">
      <c r="E362" s="255"/>
      <c r="N362" s="245"/>
    </row>
    <row r="363" spans="5:14">
      <c r="E363" s="255"/>
      <c r="N363" s="245"/>
    </row>
    <row r="364" spans="5:14">
      <c r="E364" s="255"/>
      <c r="N364" s="245"/>
    </row>
    <row r="365" spans="5:14">
      <c r="E365" s="255"/>
      <c r="N365" s="245"/>
    </row>
    <row r="366" spans="5:14">
      <c r="E366" s="255"/>
      <c r="N366" s="245"/>
    </row>
    <row r="367" spans="5:14">
      <c r="E367" s="255"/>
      <c r="N367" s="245"/>
    </row>
    <row r="368" spans="5:14">
      <c r="E368" s="255"/>
      <c r="N368" s="245"/>
    </row>
    <row r="369" spans="5:14">
      <c r="E369" s="255"/>
      <c r="N369" s="245"/>
    </row>
    <row r="370" spans="5:14">
      <c r="E370" s="255"/>
      <c r="N370" s="245"/>
    </row>
    <row r="371" spans="5:14">
      <c r="E371" s="255"/>
      <c r="N371" s="245"/>
    </row>
    <row r="372" spans="5:14">
      <c r="E372" s="255"/>
      <c r="N372" s="245"/>
    </row>
    <row r="373" spans="5:14">
      <c r="E373" s="255"/>
      <c r="N373" s="245"/>
    </row>
    <row r="374" spans="5:14">
      <c r="E374" s="255"/>
      <c r="N374" s="245"/>
    </row>
    <row r="375" spans="5:14">
      <c r="E375" s="255"/>
      <c r="N375" s="245"/>
    </row>
    <row r="376" spans="5:14">
      <c r="E376" s="255"/>
      <c r="N376" s="245"/>
    </row>
    <row r="377" spans="5:14">
      <c r="E377" s="255"/>
      <c r="N377" s="245"/>
    </row>
    <row r="378" spans="5:14">
      <c r="E378" s="255"/>
      <c r="N378" s="245"/>
    </row>
    <row r="379" spans="5:14">
      <c r="E379" s="255"/>
      <c r="N379" s="245"/>
    </row>
    <row r="380" spans="5:14">
      <c r="E380" s="255"/>
      <c r="N380" s="245"/>
    </row>
    <row r="381" spans="5:14">
      <c r="E381" s="255"/>
      <c r="N381" s="245"/>
    </row>
    <row r="382" spans="5:14">
      <c r="E382" s="255"/>
      <c r="N382" s="245"/>
    </row>
    <row r="383" spans="5:14">
      <c r="E383" s="255"/>
      <c r="N383" s="245"/>
    </row>
    <row r="384" spans="5:14">
      <c r="E384" s="255"/>
      <c r="N384" s="245"/>
    </row>
    <row r="385" spans="5:14">
      <c r="E385" s="255"/>
      <c r="N385" s="245"/>
    </row>
    <row r="386" spans="5:14">
      <c r="E386" s="255"/>
      <c r="N386" s="245"/>
    </row>
    <row r="387" spans="5:14">
      <c r="E387" s="255"/>
      <c r="N387" s="245"/>
    </row>
    <row r="388" spans="5:14">
      <c r="E388" s="255"/>
      <c r="N388" s="245"/>
    </row>
    <row r="389" spans="5:14">
      <c r="E389" s="255"/>
      <c r="N389" s="245"/>
    </row>
    <row r="390" spans="5:14">
      <c r="E390" s="255"/>
      <c r="N390" s="245"/>
    </row>
    <row r="391" spans="5:14">
      <c r="E391" s="255"/>
      <c r="N391" s="245"/>
    </row>
    <row r="392" spans="5:14">
      <c r="E392" s="255"/>
      <c r="N392" s="245"/>
    </row>
    <row r="393" spans="5:14">
      <c r="E393" s="255"/>
      <c r="N393" s="245"/>
    </row>
    <row r="394" spans="5:14">
      <c r="E394" s="255"/>
      <c r="N394" s="245"/>
    </row>
    <row r="395" spans="5:14">
      <c r="E395" s="255"/>
      <c r="N395" s="245"/>
    </row>
    <row r="396" spans="5:14">
      <c r="E396" s="255"/>
      <c r="N396" s="245"/>
    </row>
    <row r="397" spans="5:14">
      <c r="E397" s="255"/>
      <c r="N397" s="245"/>
    </row>
    <row r="398" spans="5:14">
      <c r="E398" s="255"/>
      <c r="N398" s="245"/>
    </row>
    <row r="399" spans="5:14">
      <c r="E399" s="255"/>
      <c r="N399" s="245"/>
    </row>
    <row r="400" spans="5:14">
      <c r="E400" s="255"/>
      <c r="N400" s="245"/>
    </row>
    <row r="401" spans="5:14">
      <c r="E401" s="255"/>
      <c r="N401" s="245"/>
    </row>
    <row r="402" spans="5:14">
      <c r="E402" s="255"/>
      <c r="N402" s="245"/>
    </row>
    <row r="403" spans="5:14">
      <c r="E403" s="255"/>
      <c r="N403" s="245"/>
    </row>
    <row r="404" spans="5:14">
      <c r="E404" s="255"/>
      <c r="N404" s="245"/>
    </row>
    <row r="405" spans="5:14">
      <c r="E405" s="255"/>
      <c r="N405" s="245"/>
    </row>
    <row r="406" spans="5:14">
      <c r="E406" s="255"/>
      <c r="N406" s="245"/>
    </row>
    <row r="407" spans="5:14">
      <c r="E407" s="255"/>
      <c r="N407" s="245"/>
    </row>
    <row r="408" spans="5:14">
      <c r="E408" s="255"/>
      <c r="N408" s="245"/>
    </row>
    <row r="409" spans="5:14">
      <c r="E409" s="255"/>
      <c r="N409" s="245"/>
    </row>
    <row r="410" spans="5:14">
      <c r="E410" s="255"/>
      <c r="N410" s="245"/>
    </row>
    <row r="411" spans="5:14">
      <c r="E411" s="255"/>
      <c r="N411" s="245"/>
    </row>
    <row r="412" spans="5:14">
      <c r="E412" s="255"/>
      <c r="N412" s="245"/>
    </row>
    <row r="413" spans="5:14">
      <c r="E413" s="255"/>
      <c r="N413" s="245"/>
    </row>
    <row r="414" spans="5:14">
      <c r="E414" s="255"/>
      <c r="N414" s="245"/>
    </row>
    <row r="415" spans="5:14">
      <c r="E415" s="255"/>
      <c r="N415" s="245"/>
    </row>
    <row r="416" spans="5:14">
      <c r="E416" s="255"/>
      <c r="N416" s="245"/>
    </row>
    <row r="417" spans="5:14">
      <c r="E417" s="255"/>
      <c r="N417" s="245"/>
    </row>
    <row r="418" spans="5:14">
      <c r="E418" s="255"/>
      <c r="N418" s="245"/>
    </row>
    <row r="419" spans="5:14">
      <c r="E419" s="255"/>
      <c r="N419" s="245"/>
    </row>
    <row r="420" spans="5:14">
      <c r="E420" s="255"/>
      <c r="N420" s="245"/>
    </row>
    <row r="421" spans="5:14">
      <c r="E421" s="255"/>
      <c r="N421" s="245"/>
    </row>
    <row r="422" spans="5:14">
      <c r="E422" s="255"/>
      <c r="N422" s="245"/>
    </row>
    <row r="423" spans="5:14">
      <c r="E423" s="255"/>
      <c r="N423" s="245"/>
    </row>
    <row r="424" spans="5:14">
      <c r="E424" s="255"/>
      <c r="N424" s="245"/>
    </row>
    <row r="425" spans="5:14">
      <c r="E425" s="255"/>
      <c r="N425" s="245"/>
    </row>
    <row r="426" spans="5:14">
      <c r="E426" s="255"/>
      <c r="N426" s="245"/>
    </row>
    <row r="427" spans="5:14">
      <c r="E427" s="255"/>
      <c r="N427" s="245"/>
    </row>
    <row r="428" spans="5:14">
      <c r="E428" s="255"/>
      <c r="N428" s="245"/>
    </row>
    <row r="429" spans="5:14">
      <c r="E429" s="255"/>
      <c r="N429" s="245"/>
    </row>
    <row r="430" spans="5:14">
      <c r="E430" s="255"/>
      <c r="N430" s="245"/>
    </row>
    <row r="431" spans="5:14">
      <c r="E431" s="255"/>
      <c r="N431" s="245"/>
    </row>
    <row r="432" spans="5:14">
      <c r="E432" s="255"/>
      <c r="N432" s="245"/>
    </row>
    <row r="433" spans="5:14">
      <c r="E433" s="255"/>
      <c r="N433" s="245"/>
    </row>
    <row r="434" spans="5:14">
      <c r="E434" s="255"/>
      <c r="N434" s="245"/>
    </row>
    <row r="435" spans="5:14">
      <c r="E435" s="255"/>
      <c r="N435" s="245"/>
    </row>
    <row r="436" spans="5:14">
      <c r="E436" s="255"/>
      <c r="N436" s="245"/>
    </row>
    <row r="437" spans="5:14">
      <c r="E437" s="255"/>
      <c r="N437" s="245"/>
    </row>
    <row r="438" spans="5:14">
      <c r="E438" s="255"/>
      <c r="N438" s="245"/>
    </row>
    <row r="439" spans="5:14">
      <c r="E439" s="255"/>
      <c r="N439" s="245"/>
    </row>
    <row r="440" spans="5:14">
      <c r="E440" s="255"/>
      <c r="N440" s="245"/>
    </row>
    <row r="441" spans="5:14">
      <c r="E441" s="255"/>
      <c r="N441" s="245"/>
    </row>
    <row r="442" spans="5:14">
      <c r="E442" s="255"/>
      <c r="N442" s="245"/>
    </row>
    <row r="443" spans="5:14">
      <c r="E443" s="255"/>
      <c r="N443" s="245"/>
    </row>
    <row r="444" spans="5:14">
      <c r="E444" s="255"/>
      <c r="N444" s="245"/>
    </row>
    <row r="445" spans="5:14">
      <c r="E445" s="255"/>
      <c r="N445" s="245"/>
    </row>
    <row r="446" spans="5:14">
      <c r="E446" s="255"/>
      <c r="N446" s="245"/>
    </row>
    <row r="447" spans="5:14">
      <c r="E447" s="255"/>
      <c r="N447" s="245"/>
    </row>
    <row r="448" spans="5:14">
      <c r="E448" s="255"/>
      <c r="N448" s="245"/>
    </row>
    <row r="449" spans="5:14">
      <c r="E449" s="255"/>
      <c r="N449" s="245"/>
    </row>
    <row r="450" spans="5:14">
      <c r="E450" s="255"/>
      <c r="N450" s="245"/>
    </row>
    <row r="451" spans="5:14">
      <c r="E451" s="255"/>
      <c r="N451" s="245"/>
    </row>
    <row r="452" spans="5:14">
      <c r="E452" s="255"/>
      <c r="N452" s="245"/>
    </row>
    <row r="453" spans="5:14">
      <c r="E453" s="255"/>
      <c r="N453" s="245"/>
    </row>
    <row r="454" spans="5:14">
      <c r="E454" s="255"/>
      <c r="N454" s="245"/>
    </row>
    <row r="455" spans="5:14">
      <c r="E455" s="255"/>
      <c r="N455" s="245"/>
    </row>
    <row r="456" spans="5:14">
      <c r="E456" s="255"/>
      <c r="N456" s="245"/>
    </row>
    <row r="457" spans="5:14">
      <c r="E457" s="255"/>
      <c r="N457" s="245"/>
    </row>
    <row r="458" spans="5:14">
      <c r="E458" s="255"/>
      <c r="N458" s="245"/>
    </row>
    <row r="459" spans="5:14">
      <c r="E459" s="255"/>
      <c r="N459" s="245"/>
    </row>
    <row r="460" spans="5:14">
      <c r="E460" s="255"/>
      <c r="N460" s="245"/>
    </row>
    <row r="461" spans="5:14">
      <c r="E461" s="255"/>
      <c r="N461" s="245"/>
    </row>
    <row r="462" spans="5:14">
      <c r="E462" s="255"/>
      <c r="N462" s="245"/>
    </row>
    <row r="463" spans="5:14">
      <c r="E463" s="255"/>
      <c r="N463" s="245"/>
    </row>
    <row r="464" spans="5:14">
      <c r="E464" s="255"/>
      <c r="N464" s="245"/>
    </row>
    <row r="465" spans="5:14">
      <c r="E465" s="255"/>
      <c r="N465" s="245"/>
    </row>
    <row r="466" spans="5:14">
      <c r="E466" s="255"/>
      <c r="N466" s="245"/>
    </row>
    <row r="467" spans="5:14">
      <c r="E467" s="255"/>
      <c r="N467" s="245"/>
    </row>
    <row r="468" spans="5:14">
      <c r="E468" s="255"/>
      <c r="N468" s="245"/>
    </row>
    <row r="469" spans="5:14">
      <c r="E469" s="255"/>
      <c r="N469" s="245"/>
    </row>
    <row r="470" spans="5:14">
      <c r="E470" s="255"/>
      <c r="N470" s="245"/>
    </row>
    <row r="471" spans="5:14">
      <c r="E471" s="255"/>
      <c r="N471" s="245"/>
    </row>
    <row r="472" spans="5:14">
      <c r="E472" s="255"/>
      <c r="N472" s="245"/>
    </row>
    <row r="473" spans="5:14">
      <c r="E473" s="255"/>
      <c r="N473" s="245"/>
    </row>
    <row r="474" spans="5:14">
      <c r="E474" s="255"/>
      <c r="N474" s="245"/>
    </row>
    <row r="475" spans="5:14">
      <c r="E475" s="255"/>
      <c r="N475" s="245"/>
    </row>
    <row r="476" spans="5:14">
      <c r="E476" s="255"/>
      <c r="N476" s="245"/>
    </row>
    <row r="477" spans="5:14">
      <c r="E477" s="255"/>
      <c r="N477" s="245"/>
    </row>
    <row r="478" spans="5:14">
      <c r="E478" s="255"/>
      <c r="N478" s="245"/>
    </row>
    <row r="479" spans="5:14">
      <c r="E479" s="255"/>
      <c r="N479" s="245"/>
    </row>
    <row r="480" spans="5:14">
      <c r="E480" s="255"/>
      <c r="N480" s="245"/>
    </row>
    <row r="481" spans="5:14">
      <c r="E481" s="255"/>
      <c r="N481" s="245"/>
    </row>
    <row r="482" spans="5:14">
      <c r="E482" s="255"/>
      <c r="N482" s="245"/>
    </row>
    <row r="483" spans="5:14">
      <c r="E483" s="255"/>
      <c r="N483" s="245"/>
    </row>
    <row r="484" spans="5:14">
      <c r="E484" s="255"/>
      <c r="N484" s="245"/>
    </row>
    <row r="485" spans="5:14">
      <c r="E485" s="255"/>
      <c r="N485" s="245"/>
    </row>
    <row r="486" spans="5:14">
      <c r="E486" s="255"/>
      <c r="N486" s="245"/>
    </row>
    <row r="487" spans="5:14">
      <c r="E487" s="255"/>
      <c r="N487" s="245"/>
    </row>
    <row r="488" spans="5:14">
      <c r="E488" s="255"/>
      <c r="N488" s="245"/>
    </row>
    <row r="489" spans="5:14">
      <c r="E489" s="255"/>
      <c r="N489" s="245"/>
    </row>
    <row r="490" spans="5:14">
      <c r="E490" s="255"/>
      <c r="N490" s="245"/>
    </row>
    <row r="491" spans="5:14">
      <c r="E491" s="255"/>
      <c r="N491" s="245"/>
    </row>
    <row r="492" spans="5:14">
      <c r="E492" s="255"/>
      <c r="N492" s="245"/>
    </row>
    <row r="493" spans="5:14">
      <c r="E493" s="255"/>
      <c r="N493" s="245"/>
    </row>
    <row r="494" spans="5:14">
      <c r="E494" s="255"/>
      <c r="N494" s="245"/>
    </row>
    <row r="495" spans="5:14">
      <c r="E495" s="255"/>
      <c r="N495" s="245"/>
    </row>
    <row r="496" spans="5:14">
      <c r="E496" s="255"/>
      <c r="N496" s="245"/>
    </row>
    <row r="497" spans="5:14">
      <c r="E497" s="255"/>
      <c r="N497" s="245"/>
    </row>
    <row r="498" spans="5:14">
      <c r="E498" s="255"/>
      <c r="N498" s="245"/>
    </row>
    <row r="499" spans="5:14">
      <c r="E499" s="255"/>
      <c r="N499" s="245"/>
    </row>
    <row r="500" spans="5:14">
      <c r="E500" s="255"/>
      <c r="N500" s="245"/>
    </row>
    <row r="501" spans="5:14">
      <c r="E501" s="255"/>
      <c r="N501" s="245"/>
    </row>
    <row r="502" spans="5:14">
      <c r="E502" s="255"/>
      <c r="N502" s="245"/>
    </row>
    <row r="503" spans="5:14">
      <c r="E503" s="255"/>
      <c r="N503" s="245"/>
    </row>
    <row r="504" spans="5:14">
      <c r="E504" s="255"/>
      <c r="N504" s="245"/>
    </row>
    <row r="505" spans="5:14">
      <c r="E505" s="255"/>
      <c r="N505" s="245"/>
    </row>
    <row r="506" spans="5:14">
      <c r="E506" s="255"/>
      <c r="N506" s="245"/>
    </row>
    <row r="507" spans="5:14">
      <c r="E507" s="255"/>
      <c r="N507" s="245"/>
    </row>
    <row r="508" spans="5:14">
      <c r="E508" s="255"/>
      <c r="N508" s="245"/>
    </row>
    <row r="509" spans="5:14">
      <c r="E509" s="255"/>
      <c r="N509" s="245"/>
    </row>
    <row r="510" spans="5:14">
      <c r="E510" s="255"/>
      <c r="N510" s="245"/>
    </row>
    <row r="511" spans="5:14">
      <c r="E511" s="255"/>
      <c r="N511" s="245"/>
    </row>
    <row r="512" spans="5:14">
      <c r="E512" s="255"/>
      <c r="N512" s="245"/>
    </row>
    <row r="513" spans="5:14">
      <c r="E513" s="255"/>
      <c r="N513" s="245"/>
    </row>
    <row r="514" spans="5:14">
      <c r="E514" s="255"/>
      <c r="N514" s="245"/>
    </row>
    <row r="515" spans="5:14">
      <c r="E515" s="255"/>
      <c r="N515" s="245"/>
    </row>
    <row r="516" spans="5:14">
      <c r="E516" s="255"/>
      <c r="N516" s="245"/>
    </row>
    <row r="517" spans="5:14">
      <c r="E517" s="255"/>
      <c r="N517" s="245"/>
    </row>
    <row r="518" spans="5:14">
      <c r="E518" s="255"/>
      <c r="N518" s="245"/>
    </row>
    <row r="519" spans="5:14">
      <c r="E519" s="255"/>
      <c r="N519" s="245"/>
    </row>
    <row r="520" spans="5:14">
      <c r="E520" s="255"/>
      <c r="N520" s="245"/>
    </row>
    <row r="521" spans="5:14">
      <c r="E521" s="255"/>
      <c r="N521" s="245"/>
    </row>
    <row r="522" spans="5:14">
      <c r="E522" s="255"/>
      <c r="N522" s="245"/>
    </row>
    <row r="523" spans="5:14">
      <c r="E523" s="255"/>
      <c r="N523" s="245"/>
    </row>
    <row r="524" spans="5:14">
      <c r="E524" s="255"/>
      <c r="N524" s="245"/>
    </row>
    <row r="525" spans="5:14">
      <c r="E525" s="255"/>
      <c r="N525" s="245"/>
    </row>
    <row r="526" spans="5:14">
      <c r="E526" s="255"/>
      <c r="N526" s="245"/>
    </row>
    <row r="527" spans="5:14">
      <c r="E527" s="255"/>
      <c r="N527" s="245"/>
    </row>
    <row r="528" spans="5:14">
      <c r="E528" s="255"/>
      <c r="N528" s="245"/>
    </row>
    <row r="529" spans="5:14">
      <c r="E529" s="255"/>
      <c r="N529" s="245"/>
    </row>
    <row r="530" spans="5:14">
      <c r="E530" s="255"/>
      <c r="N530" s="245"/>
    </row>
    <row r="531" spans="5:14">
      <c r="E531" s="255"/>
      <c r="N531" s="245"/>
    </row>
    <row r="532" spans="5:14">
      <c r="E532" s="255"/>
      <c r="N532" s="245"/>
    </row>
    <row r="533" spans="5:14">
      <c r="E533" s="255"/>
      <c r="N533" s="245"/>
    </row>
    <row r="534" spans="5:14">
      <c r="E534" s="255"/>
      <c r="N534" s="245"/>
    </row>
    <row r="535" spans="5:14">
      <c r="E535" s="255"/>
      <c r="N535" s="245"/>
    </row>
    <row r="536" spans="5:14">
      <c r="E536" s="255"/>
      <c r="N536" s="245"/>
    </row>
    <row r="537" spans="5:14">
      <c r="E537" s="255"/>
      <c r="N537" s="245"/>
    </row>
    <row r="538" spans="5:14">
      <c r="E538" s="255"/>
      <c r="N538" s="245"/>
    </row>
    <row r="539" spans="5:14">
      <c r="E539" s="255"/>
      <c r="N539" s="245"/>
    </row>
    <row r="540" spans="5:14">
      <c r="E540" s="255"/>
      <c r="N540" s="245"/>
    </row>
    <row r="541" spans="5:14">
      <c r="E541" s="255"/>
      <c r="N541" s="245"/>
    </row>
    <row r="542" spans="5:14">
      <c r="E542" s="255"/>
      <c r="N542" s="245"/>
    </row>
    <row r="543" spans="5:14">
      <c r="E543" s="255"/>
      <c r="N543" s="245"/>
    </row>
    <row r="544" spans="5:14">
      <c r="E544" s="255"/>
      <c r="N544" s="245"/>
    </row>
    <row r="545" spans="5:14">
      <c r="E545" s="255"/>
      <c r="N545" s="245"/>
    </row>
    <row r="546" spans="5:14">
      <c r="E546" s="255"/>
      <c r="N546" s="245"/>
    </row>
    <row r="547" spans="5:14">
      <c r="E547" s="255"/>
      <c r="N547" s="245"/>
    </row>
    <row r="548" spans="5:14">
      <c r="E548" s="255"/>
      <c r="N548" s="245"/>
    </row>
    <row r="549" spans="5:14">
      <c r="E549" s="255"/>
      <c r="N549" s="245"/>
    </row>
    <row r="550" spans="5:14">
      <c r="E550" s="255"/>
      <c r="N550" s="245"/>
    </row>
    <row r="551" spans="5:14">
      <c r="E551" s="255"/>
      <c r="N551" s="245"/>
    </row>
    <row r="552" spans="5:14">
      <c r="E552" s="255"/>
      <c r="N552" s="245"/>
    </row>
    <row r="553" spans="5:14">
      <c r="E553" s="255"/>
      <c r="N553" s="245"/>
    </row>
    <row r="554" spans="5:14">
      <c r="E554" s="255"/>
      <c r="N554" s="245"/>
    </row>
    <row r="555" spans="5:14">
      <c r="E555" s="255"/>
      <c r="N555" s="245"/>
    </row>
    <row r="556" spans="5:14">
      <c r="E556" s="255"/>
      <c r="N556" s="245"/>
    </row>
    <row r="557" spans="5:14">
      <c r="E557" s="255"/>
      <c r="N557" s="245"/>
    </row>
    <row r="558" spans="5:14">
      <c r="E558" s="255"/>
      <c r="N558" s="245"/>
    </row>
    <row r="559" spans="5:14">
      <c r="E559" s="255"/>
      <c r="N559" s="245"/>
    </row>
    <row r="560" spans="5:14">
      <c r="E560" s="255"/>
      <c r="N560" s="245"/>
    </row>
    <row r="561" spans="5:14">
      <c r="E561" s="255"/>
      <c r="N561" s="245"/>
    </row>
    <row r="562" spans="5:14">
      <c r="E562" s="255"/>
      <c r="N562" s="245"/>
    </row>
    <row r="563" spans="5:14">
      <c r="E563" s="255"/>
      <c r="N563" s="245"/>
    </row>
    <row r="564" spans="5:14">
      <c r="E564" s="255"/>
      <c r="N564" s="245"/>
    </row>
    <row r="565" spans="5:14">
      <c r="E565" s="255"/>
      <c r="N565" s="245"/>
    </row>
    <row r="566" spans="5:14">
      <c r="E566" s="255"/>
      <c r="N566" s="245"/>
    </row>
    <row r="567" spans="5:14">
      <c r="E567" s="255"/>
      <c r="N567" s="245"/>
    </row>
    <row r="568" spans="5:14">
      <c r="E568" s="255"/>
      <c r="N568" s="245"/>
    </row>
    <row r="569" spans="5:14">
      <c r="E569" s="255"/>
      <c r="N569" s="245"/>
    </row>
    <row r="570" spans="5:14">
      <c r="E570" s="255"/>
      <c r="N570" s="245"/>
    </row>
    <row r="571" spans="5:14">
      <c r="E571" s="255"/>
      <c r="N571" s="245"/>
    </row>
    <row r="572" spans="5:14">
      <c r="E572" s="255"/>
      <c r="N572" s="245"/>
    </row>
    <row r="573" spans="5:14">
      <c r="E573" s="255"/>
      <c r="N573" s="245"/>
    </row>
    <row r="574" spans="5:14">
      <c r="E574" s="255"/>
      <c r="N574" s="245"/>
    </row>
    <row r="575" spans="5:14">
      <c r="E575" s="255"/>
      <c r="N575" s="245"/>
    </row>
    <row r="576" spans="5:14">
      <c r="E576" s="255"/>
      <c r="N576" s="245"/>
    </row>
    <row r="577" spans="5:14">
      <c r="E577" s="255"/>
      <c r="N577" s="245"/>
    </row>
    <row r="578" spans="5:14">
      <c r="E578" s="255"/>
      <c r="N578" s="245"/>
    </row>
    <row r="579" spans="5:14">
      <c r="E579" s="255"/>
      <c r="N579" s="245"/>
    </row>
    <row r="580" spans="5:14">
      <c r="E580" s="255"/>
      <c r="N580" s="245"/>
    </row>
    <row r="581" spans="5:14">
      <c r="E581" s="255"/>
      <c r="N581" s="245"/>
    </row>
    <row r="582" spans="5:14">
      <c r="E582" s="255"/>
      <c r="N582" s="245"/>
    </row>
    <row r="583" spans="5:14">
      <c r="E583" s="255"/>
      <c r="N583" s="245"/>
    </row>
    <row r="584" spans="5:14">
      <c r="E584" s="255"/>
      <c r="N584" s="245"/>
    </row>
    <row r="585" spans="5:14">
      <c r="E585" s="255"/>
      <c r="N585" s="245"/>
    </row>
    <row r="586" spans="5:14">
      <c r="E586" s="255"/>
      <c r="N586" s="245"/>
    </row>
    <row r="587" spans="5:14">
      <c r="E587" s="255"/>
      <c r="N587" s="245"/>
    </row>
    <row r="588" spans="5:14">
      <c r="E588" s="255"/>
      <c r="N588" s="245"/>
    </row>
    <row r="589" spans="5:14">
      <c r="E589" s="255"/>
      <c r="N589" s="245"/>
    </row>
    <row r="590" spans="5:14">
      <c r="E590" s="255"/>
      <c r="N590" s="245"/>
    </row>
    <row r="591" spans="5:14">
      <c r="E591" s="255"/>
      <c r="N591" s="245"/>
    </row>
    <row r="592" spans="5:14">
      <c r="E592" s="255"/>
      <c r="N592" s="245"/>
    </row>
    <row r="593" spans="5:14">
      <c r="E593" s="255"/>
      <c r="N593" s="245"/>
    </row>
    <row r="594" spans="5:14">
      <c r="E594" s="255"/>
      <c r="N594" s="245"/>
    </row>
    <row r="595" spans="5:14">
      <c r="E595" s="255"/>
      <c r="N595" s="245"/>
    </row>
    <row r="596" spans="5:14">
      <c r="E596" s="255"/>
      <c r="N596" s="245"/>
    </row>
    <row r="597" spans="5:14">
      <c r="E597" s="255"/>
      <c r="N597" s="245"/>
    </row>
    <row r="598" spans="5:14">
      <c r="E598" s="255"/>
      <c r="N598" s="245"/>
    </row>
    <row r="599" spans="5:14">
      <c r="E599" s="255"/>
      <c r="N599" s="245"/>
    </row>
    <row r="600" spans="5:14">
      <c r="E600" s="255"/>
      <c r="N600" s="245"/>
    </row>
    <row r="601" spans="5:14">
      <c r="E601" s="255"/>
      <c r="N601" s="245"/>
    </row>
    <row r="602" spans="5:14">
      <c r="E602" s="255"/>
      <c r="N602" s="245"/>
    </row>
    <row r="603" spans="5:14">
      <c r="E603" s="255"/>
      <c r="N603" s="245"/>
    </row>
    <row r="604" spans="5:14">
      <c r="E604" s="255"/>
      <c r="N604" s="245"/>
    </row>
    <row r="605" spans="5:14">
      <c r="E605" s="255"/>
      <c r="N605" s="245"/>
    </row>
    <row r="606" spans="5:14">
      <c r="E606" s="255"/>
      <c r="N606" s="245"/>
    </row>
    <row r="607" spans="5:14">
      <c r="E607" s="255"/>
      <c r="N607" s="245"/>
    </row>
    <row r="608" spans="5:14">
      <c r="E608" s="255"/>
      <c r="N608" s="245"/>
    </row>
    <row r="609" spans="5:14">
      <c r="E609" s="255"/>
      <c r="N609" s="245"/>
    </row>
    <row r="610" spans="5:14">
      <c r="E610" s="255"/>
      <c r="N610" s="245"/>
    </row>
    <row r="611" spans="5:14">
      <c r="E611" s="255"/>
      <c r="N611" s="245"/>
    </row>
    <row r="612" spans="5:14">
      <c r="E612" s="255"/>
      <c r="N612" s="245"/>
    </row>
    <row r="613" spans="5:14">
      <c r="E613" s="255"/>
      <c r="N613" s="245"/>
    </row>
    <row r="614" spans="5:14">
      <c r="E614" s="255"/>
      <c r="N614" s="245"/>
    </row>
    <row r="615" spans="5:14">
      <c r="E615" s="255"/>
      <c r="N615" s="245"/>
    </row>
    <row r="616" spans="5:14">
      <c r="E616" s="255"/>
      <c r="N616" s="245"/>
    </row>
    <row r="617" spans="5:14">
      <c r="E617" s="255"/>
      <c r="N617" s="245"/>
    </row>
    <row r="618" spans="5:14">
      <c r="E618" s="255"/>
      <c r="N618" s="245"/>
    </row>
    <row r="619" spans="5:14">
      <c r="E619" s="255"/>
      <c r="N619" s="245"/>
    </row>
    <row r="620" spans="5:14">
      <c r="E620" s="255"/>
      <c r="N620" s="245"/>
    </row>
    <row r="621" spans="5:14">
      <c r="E621" s="255"/>
      <c r="N621" s="245"/>
    </row>
    <row r="622" spans="5:14">
      <c r="E622" s="255"/>
      <c r="N622" s="245"/>
    </row>
    <row r="623" spans="5:14">
      <c r="E623" s="255"/>
      <c r="N623" s="245"/>
    </row>
    <row r="624" spans="5:14">
      <c r="E624" s="255"/>
      <c r="N624" s="245"/>
    </row>
    <row r="625" spans="5:14">
      <c r="E625" s="255"/>
      <c r="N625" s="245"/>
    </row>
    <row r="626" spans="5:14">
      <c r="E626" s="255"/>
      <c r="N626" s="245"/>
    </row>
    <row r="627" spans="5:14">
      <c r="E627" s="255"/>
      <c r="N627" s="245"/>
    </row>
    <row r="628" spans="5:14">
      <c r="E628" s="255"/>
      <c r="N628" s="245"/>
    </row>
    <row r="629" spans="5:14">
      <c r="E629" s="255"/>
      <c r="N629" s="245"/>
    </row>
    <row r="630" spans="5:14">
      <c r="E630" s="255"/>
      <c r="N630" s="245"/>
    </row>
    <row r="631" spans="5:14">
      <c r="E631" s="255"/>
      <c r="N631" s="245"/>
    </row>
    <row r="632" spans="5:14">
      <c r="E632" s="255"/>
      <c r="N632" s="245"/>
    </row>
    <row r="633" spans="5:14">
      <c r="E633" s="255"/>
      <c r="N633" s="245"/>
    </row>
    <row r="634" spans="5:14">
      <c r="E634" s="255"/>
      <c r="N634" s="245"/>
    </row>
    <row r="635" spans="5:14">
      <c r="E635" s="255"/>
      <c r="N635" s="245"/>
    </row>
    <row r="636" spans="5:14">
      <c r="E636" s="255"/>
      <c r="N636" s="245"/>
    </row>
    <row r="637" spans="5:14">
      <c r="E637" s="255"/>
      <c r="N637" s="245"/>
    </row>
    <row r="638" spans="5:14">
      <c r="E638" s="255"/>
      <c r="N638" s="245"/>
    </row>
    <row r="639" spans="5:14">
      <c r="E639" s="255"/>
      <c r="N639" s="245"/>
    </row>
    <row r="640" spans="5:14">
      <c r="E640" s="255"/>
      <c r="N640" s="245"/>
    </row>
    <row r="641" spans="5:14">
      <c r="E641" s="255"/>
      <c r="N641" s="245"/>
    </row>
    <row r="642" spans="5:14">
      <c r="E642" s="255"/>
      <c r="N642" s="245"/>
    </row>
    <row r="643" spans="5:14">
      <c r="E643" s="255"/>
      <c r="N643" s="245"/>
    </row>
    <row r="644" spans="5:14">
      <c r="E644" s="255"/>
      <c r="N644" s="245"/>
    </row>
    <row r="645" spans="5:14">
      <c r="E645" s="255"/>
      <c r="N645" s="245"/>
    </row>
    <row r="646" spans="5:14">
      <c r="E646" s="255"/>
      <c r="N646" s="245"/>
    </row>
    <row r="647" spans="5:14">
      <c r="E647" s="255"/>
      <c r="N647" s="245"/>
    </row>
    <row r="648" spans="5:14">
      <c r="E648" s="255"/>
      <c r="N648" s="245"/>
    </row>
    <row r="649" spans="5:14">
      <c r="E649" s="255"/>
      <c r="N649" s="245"/>
    </row>
    <row r="650" spans="5:14">
      <c r="E650" s="255"/>
      <c r="N650" s="245"/>
    </row>
    <row r="651" spans="5:14">
      <c r="E651" s="255"/>
      <c r="N651" s="245"/>
    </row>
    <row r="652" spans="5:14">
      <c r="E652" s="255"/>
      <c r="N652" s="245"/>
    </row>
    <row r="653" spans="5:14">
      <c r="E653" s="255"/>
      <c r="N653" s="245"/>
    </row>
    <row r="654" spans="5:14">
      <c r="E654" s="255"/>
      <c r="N654" s="245"/>
    </row>
    <row r="655" spans="5:14">
      <c r="E655" s="255"/>
      <c r="N655" s="245"/>
    </row>
    <row r="656" spans="5:14">
      <c r="E656" s="255"/>
      <c r="N656" s="245"/>
    </row>
    <row r="657" spans="5:14">
      <c r="E657" s="255"/>
      <c r="N657" s="245"/>
    </row>
    <row r="658" spans="5:14">
      <c r="E658" s="255"/>
      <c r="N658" s="245"/>
    </row>
    <row r="659" spans="5:14">
      <c r="E659" s="255"/>
      <c r="N659" s="245"/>
    </row>
    <row r="660" spans="5:14">
      <c r="E660" s="255"/>
      <c r="N660" s="245"/>
    </row>
    <row r="661" spans="5:14">
      <c r="E661" s="255"/>
      <c r="N661" s="245"/>
    </row>
    <row r="662" spans="5:14">
      <c r="E662" s="255"/>
      <c r="N662" s="245"/>
    </row>
    <row r="663" spans="5:14">
      <c r="E663" s="255"/>
      <c r="N663" s="245"/>
    </row>
    <row r="664" spans="5:14">
      <c r="E664" s="255"/>
      <c r="N664" s="245"/>
    </row>
    <row r="665" spans="5:14">
      <c r="E665" s="255"/>
      <c r="N665" s="245"/>
    </row>
    <row r="666" spans="5:14">
      <c r="E666" s="255"/>
      <c r="N666" s="245"/>
    </row>
    <row r="667" spans="5:14">
      <c r="E667" s="255"/>
      <c r="N667" s="245"/>
    </row>
    <row r="668" spans="5:14">
      <c r="E668" s="255"/>
      <c r="N668" s="245"/>
    </row>
    <row r="669" spans="5:14">
      <c r="E669" s="255"/>
      <c r="N669" s="245"/>
    </row>
    <row r="670" spans="5:14">
      <c r="E670" s="255"/>
      <c r="N670" s="245"/>
    </row>
    <row r="671" spans="5:14">
      <c r="E671" s="255"/>
      <c r="N671" s="245"/>
    </row>
    <row r="672" spans="5:14">
      <c r="E672" s="255"/>
      <c r="N672" s="245"/>
    </row>
    <row r="673" spans="5:14">
      <c r="E673" s="255"/>
      <c r="N673" s="245"/>
    </row>
    <row r="674" spans="5:14">
      <c r="E674" s="255"/>
      <c r="N674" s="245"/>
    </row>
    <row r="675" spans="5:14">
      <c r="E675" s="255"/>
      <c r="N675" s="245"/>
    </row>
    <row r="676" spans="5:14">
      <c r="E676" s="255"/>
      <c r="N676" s="245"/>
    </row>
    <row r="677" spans="5:14">
      <c r="E677" s="255"/>
      <c r="N677" s="245"/>
    </row>
    <row r="678" spans="5:14">
      <c r="E678" s="255"/>
      <c r="N678" s="245"/>
    </row>
    <row r="679" spans="5:14">
      <c r="E679" s="255"/>
      <c r="N679" s="245"/>
    </row>
    <row r="680" spans="5:14">
      <c r="E680" s="255"/>
      <c r="N680" s="245"/>
    </row>
    <row r="681" spans="5:14">
      <c r="E681" s="255"/>
      <c r="N681" s="245"/>
    </row>
    <row r="682" spans="5:14">
      <c r="E682" s="255"/>
      <c r="N682" s="245"/>
    </row>
    <row r="683" spans="5:14">
      <c r="E683" s="255"/>
      <c r="N683" s="245"/>
    </row>
    <row r="684" spans="5:14">
      <c r="E684" s="255"/>
      <c r="N684" s="245"/>
    </row>
    <row r="685" spans="5:14">
      <c r="E685" s="255"/>
      <c r="N685" s="245"/>
    </row>
    <row r="686" spans="5:14">
      <c r="E686" s="255"/>
      <c r="N686" s="245"/>
    </row>
    <row r="687" spans="5:14">
      <c r="E687" s="255"/>
      <c r="N687" s="245"/>
    </row>
    <row r="688" spans="5:14">
      <c r="E688" s="255"/>
      <c r="N688" s="245"/>
    </row>
    <row r="689" spans="5:14">
      <c r="E689" s="255"/>
      <c r="N689" s="245"/>
    </row>
    <row r="690" spans="5:14">
      <c r="E690" s="255"/>
      <c r="N690" s="245"/>
    </row>
    <row r="691" spans="5:14">
      <c r="E691" s="255"/>
      <c r="N691" s="245"/>
    </row>
    <row r="692" spans="5:14">
      <c r="E692" s="255"/>
      <c r="N692" s="245"/>
    </row>
    <row r="693" spans="5:14">
      <c r="E693" s="255"/>
      <c r="N693" s="245"/>
    </row>
    <row r="694" spans="5:14">
      <c r="E694" s="255"/>
      <c r="N694" s="245"/>
    </row>
    <row r="695" spans="5:14">
      <c r="E695" s="255"/>
      <c r="N695" s="245"/>
    </row>
    <row r="696" spans="5:14">
      <c r="E696" s="255"/>
      <c r="N696" s="245"/>
    </row>
    <row r="697" spans="5:14">
      <c r="E697" s="255"/>
      <c r="N697" s="245"/>
    </row>
    <row r="698" spans="5:14">
      <c r="E698" s="255"/>
      <c r="N698" s="245"/>
    </row>
    <row r="699" spans="5:14">
      <c r="E699" s="255"/>
      <c r="N699" s="245"/>
    </row>
    <row r="700" spans="5:14">
      <c r="E700" s="255"/>
      <c r="N700" s="245"/>
    </row>
    <row r="701" spans="5:14">
      <c r="E701" s="255"/>
      <c r="N701" s="245"/>
    </row>
    <row r="702" spans="5:14">
      <c r="E702" s="255"/>
      <c r="N702" s="245"/>
    </row>
    <row r="703" spans="5:14">
      <c r="E703" s="255"/>
      <c r="N703" s="245"/>
    </row>
    <row r="704" spans="5:14">
      <c r="E704" s="255"/>
      <c r="N704" s="245"/>
    </row>
    <row r="705" spans="5:14">
      <c r="E705" s="255"/>
      <c r="N705" s="245"/>
    </row>
    <row r="706" spans="5:14">
      <c r="E706" s="255"/>
      <c r="N706" s="245"/>
    </row>
    <row r="707" spans="5:14">
      <c r="E707" s="255"/>
      <c r="N707" s="245"/>
    </row>
    <row r="708" spans="5:14">
      <c r="E708" s="255"/>
      <c r="N708" s="245"/>
    </row>
    <row r="709" spans="5:14">
      <c r="E709" s="255"/>
      <c r="N709" s="245"/>
    </row>
    <row r="710" spans="5:14">
      <c r="E710" s="255"/>
      <c r="N710" s="245"/>
    </row>
    <row r="711" spans="5:14">
      <c r="E711" s="255"/>
      <c r="N711" s="245"/>
    </row>
    <row r="712" spans="5:14">
      <c r="E712" s="255"/>
      <c r="N712" s="245"/>
    </row>
    <row r="713" spans="5:14">
      <c r="E713" s="255"/>
      <c r="N713" s="245"/>
    </row>
    <row r="714" spans="5:14">
      <c r="E714" s="255"/>
      <c r="N714" s="245"/>
    </row>
    <row r="715" spans="5:14">
      <c r="E715" s="255"/>
      <c r="N715" s="245"/>
    </row>
    <row r="716" spans="5:14">
      <c r="E716" s="255"/>
      <c r="N716" s="245"/>
    </row>
    <row r="717" spans="5:14">
      <c r="E717" s="255"/>
      <c r="N717" s="245"/>
    </row>
    <row r="718" spans="5:14">
      <c r="E718" s="255"/>
      <c r="N718" s="245"/>
    </row>
    <row r="719" spans="5:14">
      <c r="E719" s="255"/>
      <c r="N719" s="245"/>
    </row>
    <row r="720" spans="5:14">
      <c r="E720" s="255"/>
      <c r="N720" s="245"/>
    </row>
    <row r="721" spans="5:14">
      <c r="E721" s="255"/>
      <c r="N721" s="245"/>
    </row>
    <row r="722" spans="5:14">
      <c r="E722" s="255"/>
      <c r="N722" s="245"/>
    </row>
    <row r="723" spans="5:14">
      <c r="E723" s="255"/>
      <c r="N723" s="245"/>
    </row>
    <row r="724" spans="5:14">
      <c r="E724" s="255"/>
      <c r="N724" s="245"/>
    </row>
    <row r="725" spans="5:14">
      <c r="E725" s="255"/>
      <c r="N725" s="245"/>
    </row>
    <row r="726" spans="5:14">
      <c r="E726" s="255"/>
      <c r="N726" s="245"/>
    </row>
    <row r="727" spans="5:14">
      <c r="E727" s="255"/>
      <c r="N727" s="245"/>
    </row>
    <row r="728" spans="5:14">
      <c r="E728" s="255"/>
      <c r="N728" s="245"/>
    </row>
    <row r="729" spans="5:14">
      <c r="E729" s="255"/>
      <c r="N729" s="245"/>
    </row>
    <row r="730" spans="5:14">
      <c r="E730" s="255"/>
      <c r="N730" s="245"/>
    </row>
    <row r="731" spans="5:14">
      <c r="E731" s="255"/>
      <c r="N731" s="245"/>
    </row>
    <row r="732" spans="5:14">
      <c r="E732" s="255"/>
      <c r="N732" s="245"/>
    </row>
    <row r="733" spans="5:14">
      <c r="E733" s="255"/>
      <c r="N733" s="245"/>
    </row>
    <row r="734" spans="5:14">
      <c r="E734" s="255"/>
      <c r="N734" s="245"/>
    </row>
    <row r="735" spans="5:14">
      <c r="E735" s="255"/>
      <c r="N735" s="245"/>
    </row>
    <row r="736" spans="5:14">
      <c r="E736" s="255"/>
      <c r="N736" s="245"/>
    </row>
    <row r="737" spans="5:14">
      <c r="E737" s="255"/>
      <c r="N737" s="245"/>
    </row>
    <row r="738" spans="5:14">
      <c r="E738" s="255"/>
      <c r="N738" s="245"/>
    </row>
    <row r="739" spans="5:14">
      <c r="E739" s="255"/>
      <c r="N739" s="245"/>
    </row>
    <row r="740" spans="5:14">
      <c r="E740" s="255"/>
      <c r="N740" s="245"/>
    </row>
    <row r="741" spans="5:14">
      <c r="E741" s="255"/>
      <c r="N741" s="245"/>
    </row>
    <row r="742" spans="5:14">
      <c r="E742" s="255"/>
      <c r="N742" s="245"/>
    </row>
    <row r="743" spans="5:14">
      <c r="E743" s="255"/>
      <c r="N743" s="245"/>
    </row>
    <row r="744" spans="5:14">
      <c r="E744" s="255"/>
      <c r="N744" s="245"/>
    </row>
    <row r="745" spans="5:14">
      <c r="E745" s="255"/>
      <c r="N745" s="245"/>
    </row>
    <row r="746" spans="5:14">
      <c r="E746" s="255"/>
      <c r="N746" s="245"/>
    </row>
    <row r="747" spans="5:14">
      <c r="E747" s="255"/>
      <c r="N747" s="245"/>
    </row>
    <row r="748" spans="5:14">
      <c r="E748" s="255"/>
      <c r="N748" s="245"/>
    </row>
    <row r="749" spans="5:14">
      <c r="E749" s="255"/>
      <c r="N749" s="245"/>
    </row>
    <row r="750" spans="5:14">
      <c r="E750" s="255"/>
      <c r="N750" s="245"/>
    </row>
    <row r="751" spans="5:14">
      <c r="E751" s="255"/>
      <c r="N751" s="245"/>
    </row>
    <row r="752" spans="5:14">
      <c r="E752" s="255"/>
      <c r="N752" s="245"/>
    </row>
    <row r="753" spans="5:14">
      <c r="E753" s="255"/>
      <c r="N753" s="245"/>
    </row>
    <row r="754" spans="5:14">
      <c r="E754" s="255"/>
      <c r="N754" s="245"/>
    </row>
    <row r="755" spans="5:14">
      <c r="E755" s="255"/>
      <c r="N755" s="245"/>
    </row>
    <row r="756" spans="5:14">
      <c r="E756" s="255"/>
      <c r="N756" s="245"/>
    </row>
    <row r="757" spans="5:14">
      <c r="E757" s="255"/>
      <c r="N757" s="245"/>
    </row>
    <row r="758" spans="5:14">
      <c r="E758" s="255"/>
      <c r="N758" s="245"/>
    </row>
    <row r="759" spans="5:14">
      <c r="E759" s="255"/>
      <c r="N759" s="245"/>
    </row>
    <row r="760" spans="5:14">
      <c r="E760" s="255"/>
      <c r="N760" s="245"/>
    </row>
    <row r="761" spans="5:14">
      <c r="E761" s="255"/>
      <c r="N761" s="245"/>
    </row>
    <row r="762" spans="5:14">
      <c r="E762" s="255"/>
      <c r="N762" s="245"/>
    </row>
    <row r="763" spans="5:14">
      <c r="E763" s="255"/>
      <c r="N763" s="245"/>
    </row>
    <row r="764" spans="5:14">
      <c r="E764" s="255"/>
      <c r="N764" s="245"/>
    </row>
    <row r="765" spans="5:14">
      <c r="E765" s="255"/>
      <c r="N765" s="245"/>
    </row>
    <row r="766" spans="5:14">
      <c r="E766" s="255"/>
      <c r="N766" s="245"/>
    </row>
    <row r="767" spans="5:14">
      <c r="E767" s="255"/>
      <c r="N767" s="245"/>
    </row>
    <row r="768" spans="5:14">
      <c r="E768" s="255"/>
      <c r="N768" s="245"/>
    </row>
    <row r="769" spans="5:14">
      <c r="E769" s="255"/>
      <c r="N769" s="245"/>
    </row>
    <row r="770" spans="5:14">
      <c r="E770" s="255"/>
      <c r="N770" s="245"/>
    </row>
    <row r="771" spans="5:14">
      <c r="E771" s="255"/>
      <c r="N771" s="245"/>
    </row>
    <row r="772" spans="5:14">
      <c r="E772" s="255"/>
      <c r="N772" s="245"/>
    </row>
    <row r="773" spans="5:14">
      <c r="E773" s="255"/>
      <c r="N773" s="245"/>
    </row>
    <row r="774" spans="5:14">
      <c r="E774" s="255"/>
      <c r="N774" s="245"/>
    </row>
    <row r="775" spans="5:14">
      <c r="E775" s="255"/>
      <c r="N775" s="245"/>
    </row>
    <row r="776" spans="5:14">
      <c r="E776" s="255"/>
      <c r="N776" s="245"/>
    </row>
    <row r="777" spans="5:14">
      <c r="E777" s="255"/>
      <c r="N777" s="245"/>
    </row>
    <row r="778" spans="5:14">
      <c r="E778" s="255"/>
      <c r="N778" s="245"/>
    </row>
    <row r="779" spans="5:14">
      <c r="E779" s="255"/>
      <c r="N779" s="245"/>
    </row>
    <row r="780" spans="5:14">
      <c r="E780" s="255"/>
      <c r="N780" s="245"/>
    </row>
    <row r="781" spans="5:14">
      <c r="E781" s="255"/>
      <c r="N781" s="245"/>
    </row>
    <row r="782" spans="5:14">
      <c r="E782" s="255"/>
      <c r="N782" s="245"/>
    </row>
    <row r="783" spans="5:14">
      <c r="E783" s="255"/>
      <c r="N783" s="245"/>
    </row>
    <row r="784" spans="5:14">
      <c r="E784" s="255"/>
      <c r="N784" s="245"/>
    </row>
    <row r="785" spans="5:14">
      <c r="E785" s="255"/>
      <c r="N785" s="245"/>
    </row>
    <row r="786" spans="5:14">
      <c r="E786" s="255"/>
      <c r="N786" s="245"/>
    </row>
    <row r="787" spans="5:14">
      <c r="E787" s="255"/>
      <c r="N787" s="245"/>
    </row>
    <row r="788" spans="5:14">
      <c r="E788" s="255"/>
      <c r="N788" s="245"/>
    </row>
    <row r="789" spans="5:14">
      <c r="E789" s="255"/>
      <c r="N789" s="245"/>
    </row>
    <row r="790" spans="5:14">
      <c r="E790" s="255"/>
      <c r="N790" s="245"/>
    </row>
    <row r="791" spans="5:14">
      <c r="E791" s="255"/>
      <c r="N791" s="245"/>
    </row>
    <row r="792" spans="5:14">
      <c r="E792" s="255"/>
      <c r="N792" s="245"/>
    </row>
    <row r="793" spans="5:14">
      <c r="E793" s="255"/>
      <c r="N793" s="245"/>
    </row>
    <row r="794" spans="5:14">
      <c r="E794" s="255"/>
      <c r="N794" s="245"/>
    </row>
    <row r="795" spans="5:14">
      <c r="E795" s="255"/>
      <c r="N795" s="245"/>
    </row>
    <row r="796" spans="5:14">
      <c r="E796" s="255"/>
      <c r="N796" s="245"/>
    </row>
    <row r="797" spans="5:14">
      <c r="E797" s="255"/>
      <c r="N797" s="245"/>
    </row>
    <row r="798" spans="5:14">
      <c r="E798" s="255"/>
      <c r="N798" s="245"/>
    </row>
    <row r="799" spans="5:14">
      <c r="E799" s="255"/>
      <c r="N799" s="245"/>
    </row>
    <row r="800" spans="5:14">
      <c r="E800" s="255"/>
      <c r="N800" s="245"/>
    </row>
    <row r="801" spans="5:14">
      <c r="E801" s="255"/>
      <c r="N801" s="245"/>
    </row>
    <row r="802" spans="5:14">
      <c r="E802" s="255"/>
      <c r="N802" s="245"/>
    </row>
    <row r="803" spans="5:14">
      <c r="E803" s="255"/>
      <c r="N803" s="245"/>
    </row>
    <row r="804" spans="5:14">
      <c r="E804" s="255"/>
      <c r="N804" s="245"/>
    </row>
    <row r="805" spans="5:14">
      <c r="E805" s="255"/>
      <c r="N805" s="245"/>
    </row>
    <row r="806" spans="5:14">
      <c r="E806" s="255"/>
      <c r="N806" s="245"/>
    </row>
    <row r="807" spans="5:14">
      <c r="E807" s="255"/>
      <c r="N807" s="245"/>
    </row>
    <row r="808" spans="5:14">
      <c r="E808" s="255"/>
      <c r="N808" s="245"/>
    </row>
    <row r="809" spans="5:14">
      <c r="E809" s="255"/>
      <c r="N809" s="245"/>
    </row>
    <row r="810" spans="5:14">
      <c r="E810" s="255"/>
      <c r="N810" s="245"/>
    </row>
    <row r="811" spans="5:14">
      <c r="E811" s="255"/>
      <c r="N811" s="245"/>
    </row>
    <row r="812" spans="5:14">
      <c r="E812" s="255"/>
      <c r="N812" s="245"/>
    </row>
    <row r="813" spans="5:14">
      <c r="E813" s="255"/>
      <c r="N813" s="245"/>
    </row>
    <row r="814" spans="5:14">
      <c r="E814" s="255"/>
      <c r="N814" s="245"/>
    </row>
    <row r="815" spans="5:14">
      <c r="E815" s="255"/>
      <c r="N815" s="245"/>
    </row>
    <row r="816" spans="5:14">
      <c r="E816" s="255"/>
      <c r="N816" s="245"/>
    </row>
    <row r="817" spans="5:14">
      <c r="E817" s="255"/>
      <c r="N817" s="245"/>
    </row>
    <row r="818" spans="5:14">
      <c r="E818" s="255"/>
      <c r="N818" s="245"/>
    </row>
    <row r="819" spans="5:14">
      <c r="E819" s="255"/>
      <c r="N819" s="245"/>
    </row>
    <row r="820" spans="5:14">
      <c r="E820" s="255"/>
      <c r="N820" s="245"/>
    </row>
    <row r="821" spans="5:14">
      <c r="E821" s="255"/>
      <c r="N821" s="245"/>
    </row>
    <row r="822" spans="5:14">
      <c r="E822" s="255"/>
      <c r="N822" s="245"/>
    </row>
    <row r="823" spans="5:14">
      <c r="E823" s="255"/>
      <c r="N823" s="245"/>
    </row>
    <row r="824" spans="5:14">
      <c r="E824" s="255"/>
      <c r="N824" s="245"/>
    </row>
    <row r="825" spans="5:14">
      <c r="E825" s="255"/>
      <c r="N825" s="245"/>
    </row>
    <row r="826" spans="5:14">
      <c r="E826" s="255"/>
      <c r="N826" s="245"/>
    </row>
    <row r="827" spans="5:14">
      <c r="E827" s="255"/>
      <c r="N827" s="245"/>
    </row>
    <row r="828" spans="5:14">
      <c r="E828" s="255"/>
      <c r="N828" s="245"/>
    </row>
    <row r="829" spans="5:14">
      <c r="E829" s="255"/>
      <c r="N829" s="245"/>
    </row>
    <row r="830" spans="5:14">
      <c r="E830" s="255"/>
      <c r="N830" s="245"/>
    </row>
    <row r="831" spans="5:14">
      <c r="E831" s="255"/>
      <c r="N831" s="245"/>
    </row>
    <row r="832" spans="5:14">
      <c r="E832" s="255"/>
      <c r="N832" s="245"/>
    </row>
    <row r="833" spans="5:14">
      <c r="E833" s="255"/>
      <c r="N833" s="245"/>
    </row>
    <row r="834" spans="5:14">
      <c r="E834" s="255"/>
      <c r="N834" s="245"/>
    </row>
    <row r="835" spans="5:14">
      <c r="E835" s="255"/>
      <c r="N835" s="245"/>
    </row>
    <row r="836" spans="5:14">
      <c r="E836" s="255"/>
      <c r="N836" s="245"/>
    </row>
    <row r="837" spans="5:14">
      <c r="E837" s="255"/>
      <c r="N837" s="245"/>
    </row>
    <row r="838" spans="5:14">
      <c r="E838" s="255"/>
      <c r="N838" s="245"/>
    </row>
    <row r="839" spans="5:14">
      <c r="E839" s="255"/>
      <c r="N839" s="245"/>
    </row>
    <row r="840" spans="5:14">
      <c r="E840" s="255"/>
      <c r="N840" s="245"/>
    </row>
    <row r="841" spans="5:14">
      <c r="E841" s="255"/>
      <c r="N841" s="245"/>
    </row>
    <row r="842" spans="5:14">
      <c r="E842" s="255"/>
      <c r="N842" s="245"/>
    </row>
    <row r="843" spans="5:14">
      <c r="E843" s="255"/>
      <c r="N843" s="245"/>
    </row>
    <row r="844" spans="5:14">
      <c r="E844" s="255"/>
      <c r="N844" s="245"/>
    </row>
    <row r="845" spans="5:14">
      <c r="E845" s="255"/>
      <c r="N845" s="245"/>
    </row>
    <row r="846" spans="5:14">
      <c r="E846" s="255"/>
      <c r="N846" s="245"/>
    </row>
    <row r="847" spans="5:14">
      <c r="E847" s="255"/>
      <c r="N847" s="245"/>
    </row>
    <row r="848" spans="5:14">
      <c r="E848" s="255"/>
      <c r="N848" s="245"/>
    </row>
    <row r="849" spans="5:14">
      <c r="E849" s="255"/>
      <c r="N849" s="245"/>
    </row>
    <row r="850" spans="5:14">
      <c r="E850" s="255"/>
      <c r="N850" s="245"/>
    </row>
    <row r="851" spans="5:14">
      <c r="E851" s="255"/>
      <c r="N851" s="245"/>
    </row>
    <row r="852" spans="5:14">
      <c r="E852" s="255"/>
      <c r="N852" s="245"/>
    </row>
    <row r="853" spans="5:14">
      <c r="E853" s="255"/>
      <c r="N853" s="245"/>
    </row>
    <row r="854" spans="5:14">
      <c r="E854" s="255"/>
      <c r="N854" s="245"/>
    </row>
    <row r="855" spans="5:14">
      <c r="E855" s="255"/>
      <c r="N855" s="245"/>
    </row>
    <row r="856" spans="5:14">
      <c r="E856" s="255"/>
      <c r="N856" s="245"/>
    </row>
    <row r="857" spans="5:14">
      <c r="E857" s="255"/>
      <c r="N857" s="245"/>
    </row>
    <row r="858" spans="5:14">
      <c r="E858" s="255"/>
      <c r="N858" s="245"/>
    </row>
    <row r="859" spans="5:14">
      <c r="E859" s="255"/>
      <c r="N859" s="245"/>
    </row>
    <row r="860" spans="5:14">
      <c r="E860" s="255"/>
      <c r="N860" s="245"/>
    </row>
    <row r="861" spans="5:14">
      <c r="E861" s="255"/>
      <c r="N861" s="245"/>
    </row>
    <row r="862" spans="5:14">
      <c r="E862" s="255"/>
      <c r="N862" s="245"/>
    </row>
    <row r="863" spans="5:14">
      <c r="E863" s="255"/>
      <c r="N863" s="245"/>
    </row>
    <row r="864" spans="5:14">
      <c r="E864" s="255"/>
      <c r="N864" s="245"/>
    </row>
    <row r="865" spans="5:14">
      <c r="E865" s="255"/>
      <c r="N865" s="245"/>
    </row>
    <row r="866" spans="5:14">
      <c r="E866" s="255"/>
      <c r="N866" s="245"/>
    </row>
    <row r="867" spans="5:14">
      <c r="E867" s="255"/>
      <c r="N867" s="245"/>
    </row>
    <row r="868" spans="5:14">
      <c r="E868" s="255"/>
      <c r="N868" s="245"/>
    </row>
    <row r="869" spans="5:14">
      <c r="E869" s="255"/>
      <c r="N869" s="245"/>
    </row>
    <row r="870" spans="5:14">
      <c r="E870" s="255"/>
      <c r="N870" s="245"/>
    </row>
    <row r="871" spans="5:14">
      <c r="E871" s="255"/>
      <c r="N871" s="245"/>
    </row>
    <row r="872" spans="5:14">
      <c r="E872" s="255"/>
      <c r="N872" s="245"/>
    </row>
    <row r="873" spans="5:14">
      <c r="E873" s="255"/>
      <c r="N873" s="245"/>
    </row>
    <row r="874" spans="5:14">
      <c r="E874" s="255"/>
      <c r="N874" s="245"/>
    </row>
    <row r="875" spans="5:14">
      <c r="E875" s="255"/>
      <c r="N875" s="245"/>
    </row>
    <row r="876" spans="5:14">
      <c r="E876" s="255"/>
      <c r="N876" s="245"/>
    </row>
    <row r="877" spans="5:14">
      <c r="E877" s="255"/>
      <c r="N877" s="245"/>
    </row>
    <row r="878" spans="5:14">
      <c r="E878" s="255"/>
      <c r="N878" s="245"/>
    </row>
    <row r="879" spans="5:14">
      <c r="E879" s="255"/>
      <c r="N879" s="245"/>
    </row>
    <row r="880" spans="5:14">
      <c r="E880" s="255"/>
      <c r="N880" s="245"/>
    </row>
    <row r="881" spans="5:14">
      <c r="E881" s="255"/>
      <c r="N881" s="245"/>
    </row>
    <row r="882" spans="5:14">
      <c r="E882" s="255"/>
      <c r="N882" s="245"/>
    </row>
    <row r="883" spans="5:14">
      <c r="E883" s="255"/>
      <c r="N883" s="245"/>
    </row>
    <row r="884" spans="5:14">
      <c r="E884" s="255"/>
      <c r="N884" s="245"/>
    </row>
    <row r="885" spans="5:14">
      <c r="E885" s="255"/>
      <c r="N885" s="245"/>
    </row>
    <row r="886" spans="5:14">
      <c r="E886" s="255"/>
      <c r="N886" s="245"/>
    </row>
    <row r="887" spans="5:14">
      <c r="E887" s="255"/>
      <c r="N887" s="245"/>
    </row>
    <row r="888" spans="5:14">
      <c r="E888" s="255"/>
      <c r="N888" s="245"/>
    </row>
    <row r="889" spans="5:14">
      <c r="E889" s="255"/>
      <c r="N889" s="245"/>
    </row>
    <row r="890" spans="5:14">
      <c r="E890" s="255"/>
      <c r="N890" s="245"/>
    </row>
    <row r="891" spans="5:14">
      <c r="E891" s="255"/>
      <c r="N891" s="245"/>
    </row>
    <row r="892" spans="5:14">
      <c r="E892" s="255"/>
      <c r="N892" s="245"/>
    </row>
    <row r="893" spans="5:14">
      <c r="E893" s="255"/>
      <c r="N893" s="245"/>
    </row>
    <row r="894" spans="5:14">
      <c r="E894" s="255"/>
      <c r="N894" s="245"/>
    </row>
    <row r="895" spans="5:14">
      <c r="E895" s="255"/>
      <c r="N895" s="245"/>
    </row>
    <row r="896" spans="5:14">
      <c r="E896" s="255"/>
      <c r="N896" s="245"/>
    </row>
    <row r="897" spans="5:14">
      <c r="E897" s="255"/>
      <c r="N897" s="245"/>
    </row>
    <row r="898" spans="5:14">
      <c r="E898" s="255"/>
      <c r="N898" s="245"/>
    </row>
    <row r="899" spans="5:14">
      <c r="E899" s="255"/>
      <c r="N899" s="245"/>
    </row>
    <row r="900" spans="5:14">
      <c r="E900" s="255"/>
      <c r="N900" s="245"/>
    </row>
    <row r="901" spans="5:14">
      <c r="E901" s="255"/>
      <c r="N901" s="245"/>
    </row>
    <row r="902" spans="5:14">
      <c r="E902" s="255"/>
      <c r="N902" s="245"/>
    </row>
    <row r="903" spans="5:14">
      <c r="E903" s="255"/>
      <c r="N903" s="245"/>
    </row>
    <row r="904" spans="5:14">
      <c r="E904" s="255"/>
      <c r="N904" s="245"/>
    </row>
    <row r="905" spans="5:14">
      <c r="E905" s="255"/>
      <c r="N905" s="245"/>
    </row>
    <row r="906" spans="5:14">
      <c r="E906" s="255"/>
      <c r="N906" s="245"/>
    </row>
    <row r="907" spans="5:14">
      <c r="E907" s="255"/>
      <c r="N907" s="245"/>
    </row>
    <row r="908" spans="5:14">
      <c r="E908" s="255"/>
      <c r="N908" s="245"/>
    </row>
    <row r="909" spans="5:14">
      <c r="E909" s="255"/>
      <c r="N909" s="245"/>
    </row>
    <row r="910" spans="5:14">
      <c r="E910" s="255"/>
      <c r="N910" s="245"/>
    </row>
    <row r="911" spans="5:14">
      <c r="E911" s="255"/>
      <c r="N911" s="245"/>
    </row>
    <row r="912" spans="5:14">
      <c r="E912" s="255"/>
      <c r="N912" s="245"/>
    </row>
    <row r="913" spans="5:14">
      <c r="E913" s="255"/>
      <c r="N913" s="245"/>
    </row>
    <row r="914" spans="5:14">
      <c r="E914" s="255"/>
      <c r="N914" s="245"/>
    </row>
    <row r="915" spans="5:14">
      <c r="E915" s="255"/>
      <c r="N915" s="245"/>
    </row>
    <row r="916" spans="5:14">
      <c r="E916" s="255"/>
      <c r="N916" s="245"/>
    </row>
    <row r="917" spans="5:14">
      <c r="E917" s="255"/>
      <c r="N917" s="245"/>
    </row>
    <row r="918" spans="5:14">
      <c r="E918" s="255"/>
      <c r="N918" s="245"/>
    </row>
    <row r="919" spans="5:14">
      <c r="E919" s="255"/>
      <c r="N919" s="245"/>
    </row>
    <row r="920" spans="5:14">
      <c r="E920" s="255"/>
      <c r="N920" s="245"/>
    </row>
    <row r="921" spans="5:14">
      <c r="E921" s="255"/>
      <c r="N921" s="245"/>
    </row>
    <row r="922" spans="5:14">
      <c r="E922" s="255"/>
      <c r="N922" s="245"/>
    </row>
    <row r="923" spans="5:14">
      <c r="E923" s="255"/>
      <c r="N923" s="245"/>
    </row>
    <row r="924" spans="5:14">
      <c r="E924" s="255"/>
      <c r="N924" s="245"/>
    </row>
    <row r="925" spans="5:14">
      <c r="E925" s="255"/>
      <c r="N925" s="245"/>
    </row>
    <row r="926" spans="5:14">
      <c r="E926" s="255"/>
      <c r="N926" s="245"/>
    </row>
    <row r="927" spans="5:14">
      <c r="E927" s="255"/>
      <c r="N927" s="245"/>
    </row>
    <row r="928" spans="5:14">
      <c r="E928" s="255"/>
      <c r="N928" s="245"/>
    </row>
    <row r="929" spans="5:14">
      <c r="E929" s="255"/>
      <c r="N929" s="245"/>
    </row>
    <row r="930" spans="5:14">
      <c r="E930" s="255"/>
      <c r="N930" s="245"/>
    </row>
    <row r="931" spans="5:14">
      <c r="E931" s="255"/>
      <c r="N931" s="245"/>
    </row>
    <row r="932" spans="5:14">
      <c r="E932" s="255"/>
      <c r="N932" s="245"/>
    </row>
    <row r="933" spans="5:14">
      <c r="E933" s="255"/>
      <c r="N933" s="245"/>
    </row>
    <row r="934" spans="5:14">
      <c r="E934" s="255"/>
      <c r="N934" s="245"/>
    </row>
    <row r="935" spans="5:14">
      <c r="E935" s="255"/>
      <c r="N935" s="245"/>
    </row>
    <row r="936" spans="5:14">
      <c r="E936" s="255"/>
      <c r="N936" s="245"/>
    </row>
    <row r="937" spans="5:14">
      <c r="E937" s="255"/>
      <c r="N937" s="245"/>
    </row>
    <row r="938" spans="5:14">
      <c r="E938" s="255"/>
      <c r="N938" s="245"/>
    </row>
    <row r="939" spans="5:14">
      <c r="E939" s="255"/>
      <c r="N939" s="245"/>
    </row>
    <row r="940" spans="5:14">
      <c r="E940" s="255"/>
      <c r="N940" s="245"/>
    </row>
    <row r="941" spans="5:14">
      <c r="E941" s="255"/>
      <c r="N941" s="245"/>
    </row>
    <row r="942" spans="5:14">
      <c r="E942" s="255"/>
      <c r="N942" s="245"/>
    </row>
    <row r="943" spans="5:14">
      <c r="E943" s="255"/>
      <c r="N943" s="245"/>
    </row>
    <row r="944" spans="5:14">
      <c r="E944" s="255"/>
      <c r="N944" s="245"/>
    </row>
    <row r="945" spans="5:14">
      <c r="E945" s="255"/>
      <c r="N945" s="245"/>
    </row>
    <row r="946" spans="5:14">
      <c r="E946" s="255"/>
      <c r="N946" s="245"/>
    </row>
    <row r="947" spans="5:14">
      <c r="E947" s="255"/>
      <c r="N947" s="245"/>
    </row>
    <row r="948" spans="5:14">
      <c r="E948" s="255"/>
      <c r="N948" s="245"/>
    </row>
    <row r="949" spans="5:14">
      <c r="E949" s="255"/>
      <c r="N949" s="245"/>
    </row>
    <row r="950" spans="5:14">
      <c r="E950" s="255"/>
      <c r="N950" s="245"/>
    </row>
    <row r="951" spans="5:14">
      <c r="E951" s="255"/>
      <c r="N951" s="245"/>
    </row>
    <row r="952" spans="5:14">
      <c r="E952" s="255"/>
      <c r="N952" s="245"/>
    </row>
    <row r="953" spans="5:14">
      <c r="E953" s="255"/>
      <c r="N953" s="245"/>
    </row>
    <row r="954" spans="5:14">
      <c r="E954" s="255"/>
      <c r="N954" s="245"/>
    </row>
    <row r="955" spans="5:14">
      <c r="E955" s="255"/>
      <c r="N955" s="245"/>
    </row>
    <row r="956" spans="5:14">
      <c r="E956" s="255"/>
      <c r="N956" s="245"/>
    </row>
    <row r="957" spans="5:14">
      <c r="E957" s="255"/>
      <c r="N957" s="245"/>
    </row>
    <row r="958" spans="5:14">
      <c r="E958" s="255"/>
      <c r="N958" s="245"/>
    </row>
    <row r="959" spans="5:14">
      <c r="E959" s="255"/>
      <c r="N959" s="245"/>
    </row>
    <row r="960" spans="5:14">
      <c r="E960" s="255"/>
      <c r="N960" s="245"/>
    </row>
    <row r="961" spans="5:14">
      <c r="E961" s="255"/>
      <c r="N961" s="245"/>
    </row>
    <row r="962" spans="5:14">
      <c r="E962" s="255"/>
      <c r="N962" s="245"/>
    </row>
    <row r="963" spans="5:14">
      <c r="E963" s="255"/>
      <c r="N963" s="245"/>
    </row>
    <row r="964" spans="5:14">
      <c r="E964" s="255"/>
      <c r="N964" s="245"/>
    </row>
    <row r="965" spans="5:14">
      <c r="E965" s="255"/>
      <c r="N965" s="245"/>
    </row>
    <row r="966" spans="5:14">
      <c r="E966" s="255"/>
      <c r="N966" s="245"/>
    </row>
    <row r="967" spans="5:14">
      <c r="E967" s="255"/>
      <c r="N967" s="245"/>
    </row>
    <row r="968" spans="5:14">
      <c r="E968" s="255"/>
      <c r="N968" s="245"/>
    </row>
    <row r="969" spans="5:14">
      <c r="E969" s="255"/>
      <c r="N969" s="245"/>
    </row>
    <row r="970" spans="5:14">
      <c r="E970" s="255"/>
      <c r="N970" s="245"/>
    </row>
    <row r="971" spans="5:14">
      <c r="E971" s="255"/>
      <c r="N971" s="245"/>
    </row>
    <row r="972" spans="5:14">
      <c r="E972" s="255"/>
      <c r="N972" s="245"/>
    </row>
    <row r="973" spans="5:14">
      <c r="E973" s="255"/>
      <c r="N973" s="245"/>
    </row>
    <row r="974" spans="5:14">
      <c r="E974" s="255"/>
      <c r="N974" s="245"/>
    </row>
    <row r="975" spans="5:14">
      <c r="E975" s="255"/>
      <c r="N975" s="245"/>
    </row>
    <row r="976" spans="5:14">
      <c r="E976" s="255"/>
      <c r="N976" s="245"/>
    </row>
    <row r="977" spans="5:14">
      <c r="E977" s="255"/>
      <c r="N977" s="245"/>
    </row>
    <row r="978" spans="5:14">
      <c r="E978" s="255"/>
      <c r="N978" s="245"/>
    </row>
    <row r="979" spans="5:14">
      <c r="E979" s="255"/>
      <c r="N979" s="245"/>
    </row>
    <row r="980" spans="5:14">
      <c r="E980" s="255"/>
      <c r="N980" s="245"/>
    </row>
    <row r="981" spans="5:14">
      <c r="E981" s="255"/>
      <c r="N981" s="245"/>
    </row>
    <row r="982" spans="5:14">
      <c r="E982" s="255"/>
      <c r="N982" s="245"/>
    </row>
    <row r="983" spans="5:14">
      <c r="E983" s="255"/>
      <c r="N983" s="245"/>
    </row>
    <row r="984" spans="5:14">
      <c r="E984" s="255"/>
      <c r="N984" s="245"/>
    </row>
    <row r="985" spans="5:14">
      <c r="E985" s="255"/>
      <c r="N985" s="245"/>
    </row>
    <row r="986" spans="5:14">
      <c r="E986" s="255"/>
      <c r="N986" s="245"/>
    </row>
  </sheetData>
  <mergeCells count="2">
    <mergeCell ref="A1:G1"/>
    <mergeCell ref="A2:I2"/>
  </mergeCells>
  <hyperlinks>
    <hyperlink ref="A3" r:id="rId1"/>
  </hyperlink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  <outlinePr summaryBelow="0" summaryRight="0"/>
    <pageSetUpPr fitToPage="1"/>
  </sheetPr>
  <dimension ref="A1:X971"/>
  <sheetViews>
    <sheetView topLeftCell="A172" workbookViewId="0">
      <selection activeCell="A4" sqref="A1:XFD1048576"/>
    </sheetView>
  </sheetViews>
  <sheetFormatPr defaultColWidth="12.5703125" defaultRowHeight="15.75" customHeight="1"/>
  <cols>
    <col min="1" max="1" width="8.5703125" style="244" customWidth="1"/>
    <col min="2" max="2" width="20.28515625" style="244" customWidth="1"/>
    <col min="3" max="3" width="16.140625" style="244" customWidth="1"/>
    <col min="4" max="4" width="23.85546875" style="244" customWidth="1"/>
    <col min="5" max="5" width="13.140625" style="244" customWidth="1"/>
    <col min="6" max="6" width="14.7109375" style="244" customWidth="1"/>
    <col min="7" max="7" width="50.7109375" style="244" customWidth="1"/>
    <col min="8" max="8" width="16.5703125" style="244" customWidth="1"/>
    <col min="9" max="9" width="12.5703125" style="244"/>
    <col min="10" max="10" width="17.42578125" style="244" customWidth="1"/>
    <col min="11" max="11" width="20.7109375" style="244" customWidth="1"/>
    <col min="12" max="16384" width="12.5703125" style="244"/>
  </cols>
  <sheetData>
    <row r="1" spans="1:13" ht="36.75" customHeight="1">
      <c r="A1" s="386" t="s">
        <v>1251</v>
      </c>
      <c r="B1" s="386"/>
      <c r="C1" s="386"/>
      <c r="D1" s="386"/>
      <c r="E1" s="386"/>
      <c r="F1" s="386"/>
      <c r="G1" s="386"/>
      <c r="H1" s="242"/>
      <c r="I1" s="243"/>
      <c r="J1" s="243"/>
      <c r="M1" s="245"/>
    </row>
    <row r="2" spans="1:13">
      <c r="A2" s="387" t="s">
        <v>1257</v>
      </c>
      <c r="B2" s="386"/>
      <c r="C2" s="386"/>
      <c r="D2" s="386"/>
      <c r="E2" s="386"/>
      <c r="F2" s="386"/>
      <c r="G2" s="386"/>
      <c r="H2" s="386"/>
      <c r="I2" s="386"/>
      <c r="J2" s="246"/>
      <c r="M2" s="245"/>
    </row>
    <row r="3" spans="1:13" ht="115.5" customHeight="1">
      <c r="A3" s="247" t="s">
        <v>1258</v>
      </c>
      <c r="B3" s="248" t="s">
        <v>1184</v>
      </c>
      <c r="C3" s="249" t="s">
        <v>1259</v>
      </c>
      <c r="D3" s="249" t="s">
        <v>1260</v>
      </c>
      <c r="E3" s="248" t="s">
        <v>1261</v>
      </c>
      <c r="F3" s="248" t="s">
        <v>1249</v>
      </c>
      <c r="G3" s="248" t="s">
        <v>1187</v>
      </c>
      <c r="H3" s="248" t="s">
        <v>1188</v>
      </c>
      <c r="I3" s="248" t="s">
        <v>1189</v>
      </c>
      <c r="J3" s="250" t="s">
        <v>1190</v>
      </c>
      <c r="K3" s="251"/>
      <c r="M3" s="245"/>
    </row>
    <row r="4" spans="1:13">
      <c r="A4" s="199">
        <v>1</v>
      </c>
      <c r="B4" s="200" t="s">
        <v>17</v>
      </c>
      <c r="C4" s="201" t="s">
        <v>18</v>
      </c>
      <c r="D4" s="202" t="s">
        <v>19</v>
      </c>
      <c r="E4" s="203">
        <v>40669</v>
      </c>
      <c r="F4" s="199" t="s">
        <v>20</v>
      </c>
      <c r="G4" s="202" t="s">
        <v>19</v>
      </c>
      <c r="H4" s="252">
        <v>10</v>
      </c>
      <c r="I4" s="201" t="s">
        <v>22</v>
      </c>
      <c r="J4" s="203">
        <v>44347</v>
      </c>
      <c r="K4" s="202" t="str">
        <f t="shared" ref="K4:K193" si="0">DATEDIF(E4,J4,"Y")&amp;"Years "&amp;DATEDIF(E4,J4,"YM")&amp;"Months"</f>
        <v>10Years 0Months</v>
      </c>
      <c r="L4" s="246">
        <f t="shared" ref="L4:L69" si="1">DATEDIF(E4,J4,"m")</f>
        <v>120</v>
      </c>
      <c r="M4" s="245">
        <f>L4/12</f>
        <v>10</v>
      </c>
    </row>
    <row r="5" spans="1:13">
      <c r="A5" s="199">
        <v>2</v>
      </c>
      <c r="B5" s="200" t="s">
        <v>23</v>
      </c>
      <c r="C5" s="201" t="s">
        <v>24</v>
      </c>
      <c r="D5" s="202" t="s">
        <v>1193</v>
      </c>
      <c r="E5" s="203">
        <v>35599</v>
      </c>
      <c r="F5" s="199" t="s">
        <v>20</v>
      </c>
      <c r="G5" s="202" t="s">
        <v>26</v>
      </c>
      <c r="H5" s="252">
        <v>23.916666666666668</v>
      </c>
      <c r="I5" s="201" t="s">
        <v>22</v>
      </c>
      <c r="J5" s="203">
        <v>44347</v>
      </c>
      <c r="K5" s="202" t="str">
        <f t="shared" si="0"/>
        <v>23Years 11Months</v>
      </c>
      <c r="L5" s="246">
        <f t="shared" si="1"/>
        <v>287</v>
      </c>
      <c r="M5" s="245">
        <f t="shared" ref="M5:M92" si="2">L5/12</f>
        <v>23.916666666666668</v>
      </c>
    </row>
    <row r="6" spans="1:13">
      <c r="A6" s="199">
        <v>3</v>
      </c>
      <c r="B6" s="200" t="s">
        <v>28</v>
      </c>
      <c r="C6" s="201" t="s">
        <v>29</v>
      </c>
      <c r="D6" s="202" t="s">
        <v>30</v>
      </c>
      <c r="E6" s="203">
        <v>41127</v>
      </c>
      <c r="F6" s="199" t="s">
        <v>20</v>
      </c>
      <c r="G6" s="202" t="s">
        <v>26</v>
      </c>
      <c r="H6" s="252">
        <v>8.75</v>
      </c>
      <c r="I6" s="201" t="s">
        <v>22</v>
      </c>
      <c r="J6" s="203">
        <v>44347</v>
      </c>
      <c r="K6" s="202" t="str">
        <f t="shared" si="0"/>
        <v>8Years 9Months</v>
      </c>
      <c r="L6" s="246">
        <f t="shared" si="1"/>
        <v>105</v>
      </c>
      <c r="M6" s="245">
        <f t="shared" si="2"/>
        <v>8.75</v>
      </c>
    </row>
    <row r="7" spans="1:13">
      <c r="A7" s="199">
        <v>4</v>
      </c>
      <c r="B7" s="200" t="s">
        <v>488</v>
      </c>
      <c r="C7" s="201" t="s">
        <v>61</v>
      </c>
      <c r="D7" s="202" t="s">
        <v>30</v>
      </c>
      <c r="E7" s="203">
        <v>38882</v>
      </c>
      <c r="F7" s="199" t="s">
        <v>20</v>
      </c>
      <c r="G7" s="202" t="s">
        <v>26</v>
      </c>
      <c r="H7" s="252">
        <v>14.916666666666666</v>
      </c>
      <c r="I7" s="201" t="s">
        <v>22</v>
      </c>
      <c r="J7" s="203">
        <v>44347</v>
      </c>
      <c r="K7" s="202" t="str">
        <f t="shared" si="0"/>
        <v>14Years 11Months</v>
      </c>
      <c r="L7" s="246">
        <f t="shared" si="1"/>
        <v>179</v>
      </c>
      <c r="M7" s="245">
        <f t="shared" si="2"/>
        <v>14.916666666666666</v>
      </c>
    </row>
    <row r="8" spans="1:13">
      <c r="A8" s="199">
        <v>5</v>
      </c>
      <c r="B8" s="200" t="s">
        <v>32</v>
      </c>
      <c r="C8" s="201" t="s">
        <v>33</v>
      </c>
      <c r="D8" s="202" t="s">
        <v>30</v>
      </c>
      <c r="E8" s="203">
        <v>41435</v>
      </c>
      <c r="F8" s="199" t="s">
        <v>20</v>
      </c>
      <c r="G8" s="202" t="s">
        <v>26</v>
      </c>
      <c r="H8" s="252">
        <v>7.916666666666667</v>
      </c>
      <c r="I8" s="201" t="s">
        <v>22</v>
      </c>
      <c r="J8" s="203">
        <v>44347</v>
      </c>
      <c r="K8" s="202" t="str">
        <f t="shared" si="0"/>
        <v>7Years 11Months</v>
      </c>
      <c r="L8" s="246">
        <f t="shared" si="1"/>
        <v>95</v>
      </c>
      <c r="M8" s="245">
        <f t="shared" si="2"/>
        <v>7.916666666666667</v>
      </c>
    </row>
    <row r="9" spans="1:13">
      <c r="A9" s="199">
        <v>6</v>
      </c>
      <c r="B9" s="200" t="s">
        <v>35</v>
      </c>
      <c r="C9" s="201" t="s">
        <v>36</v>
      </c>
      <c r="D9" s="202" t="s">
        <v>30</v>
      </c>
      <c r="E9" s="203">
        <v>42221</v>
      </c>
      <c r="F9" s="199" t="s">
        <v>20</v>
      </c>
      <c r="G9" s="202" t="s">
        <v>26</v>
      </c>
      <c r="H9" s="252">
        <v>5.75</v>
      </c>
      <c r="I9" s="201" t="s">
        <v>22</v>
      </c>
      <c r="J9" s="203">
        <v>44347</v>
      </c>
      <c r="K9" s="202" t="str">
        <f t="shared" si="0"/>
        <v>5Years 9Months</v>
      </c>
      <c r="L9" s="246">
        <f t="shared" si="1"/>
        <v>69</v>
      </c>
      <c r="M9" s="245">
        <f t="shared" si="2"/>
        <v>5.75</v>
      </c>
    </row>
    <row r="10" spans="1:13">
      <c r="A10" s="199">
        <v>7</v>
      </c>
      <c r="B10" s="200" t="s">
        <v>38</v>
      </c>
      <c r="C10" s="201" t="s">
        <v>39</v>
      </c>
      <c r="D10" s="202" t="s">
        <v>30</v>
      </c>
      <c r="E10" s="203">
        <v>42226</v>
      </c>
      <c r="F10" s="199" t="s">
        <v>20</v>
      </c>
      <c r="G10" s="202" t="s">
        <v>26</v>
      </c>
      <c r="H10" s="252">
        <v>5.75</v>
      </c>
      <c r="I10" s="201" t="s">
        <v>22</v>
      </c>
      <c r="J10" s="203">
        <v>44347</v>
      </c>
      <c r="K10" s="202" t="str">
        <f t="shared" si="0"/>
        <v>5Years 9Months</v>
      </c>
      <c r="L10" s="246">
        <f t="shared" si="1"/>
        <v>69</v>
      </c>
      <c r="M10" s="245">
        <f t="shared" si="2"/>
        <v>5.75</v>
      </c>
    </row>
    <row r="11" spans="1:13">
      <c r="A11" s="199">
        <v>8</v>
      </c>
      <c r="B11" s="200" t="s">
        <v>40</v>
      </c>
      <c r="C11" s="201" t="s">
        <v>41</v>
      </c>
      <c r="D11" s="202" t="s">
        <v>30</v>
      </c>
      <c r="E11" s="203">
        <v>42566</v>
      </c>
      <c r="F11" s="199" t="s">
        <v>20</v>
      </c>
      <c r="G11" s="202" t="s">
        <v>26</v>
      </c>
      <c r="H11" s="252">
        <v>4.833333333333333</v>
      </c>
      <c r="I11" s="201" t="s">
        <v>22</v>
      </c>
      <c r="J11" s="203">
        <v>44347</v>
      </c>
      <c r="K11" s="202" t="str">
        <f t="shared" si="0"/>
        <v>4Years 10Months</v>
      </c>
      <c r="L11" s="246">
        <f t="shared" si="1"/>
        <v>58</v>
      </c>
      <c r="M11" s="245">
        <f t="shared" si="2"/>
        <v>4.833333333333333</v>
      </c>
    </row>
    <row r="12" spans="1:13">
      <c r="A12" s="199">
        <v>9</v>
      </c>
      <c r="B12" s="200" t="s">
        <v>43</v>
      </c>
      <c r="C12" s="201" t="s">
        <v>44</v>
      </c>
      <c r="D12" s="202" t="s">
        <v>30</v>
      </c>
      <c r="E12" s="203">
        <v>43441</v>
      </c>
      <c r="F12" s="199" t="s">
        <v>20</v>
      </c>
      <c r="G12" s="202" t="s">
        <v>26</v>
      </c>
      <c r="H12" s="252">
        <v>2.4166666666666665</v>
      </c>
      <c r="I12" s="201" t="s">
        <v>22</v>
      </c>
      <c r="J12" s="203">
        <v>44347</v>
      </c>
      <c r="K12" s="202" t="str">
        <f t="shared" si="0"/>
        <v>2Years 5Months</v>
      </c>
      <c r="L12" s="246">
        <f t="shared" si="1"/>
        <v>29</v>
      </c>
      <c r="M12" s="245">
        <f t="shared" si="2"/>
        <v>2.4166666666666665</v>
      </c>
    </row>
    <row r="13" spans="1:13">
      <c r="A13" s="199">
        <v>10</v>
      </c>
      <c r="B13" s="200" t="s">
        <v>46</v>
      </c>
      <c r="C13" s="201" t="s">
        <v>47</v>
      </c>
      <c r="D13" s="202" t="s">
        <v>30</v>
      </c>
      <c r="E13" s="203">
        <v>44244</v>
      </c>
      <c r="F13" s="199" t="s">
        <v>20</v>
      </c>
      <c r="G13" s="202" t="s">
        <v>26</v>
      </c>
      <c r="H13" s="252">
        <v>0.25</v>
      </c>
      <c r="I13" s="201" t="s">
        <v>22</v>
      </c>
      <c r="J13" s="203">
        <v>44347</v>
      </c>
      <c r="K13" s="202" t="str">
        <f t="shared" si="0"/>
        <v>0Years 3Months</v>
      </c>
      <c r="L13" s="246">
        <f t="shared" si="1"/>
        <v>3</v>
      </c>
      <c r="M13" s="245">
        <f t="shared" si="2"/>
        <v>0.25</v>
      </c>
    </row>
    <row r="14" spans="1:13">
      <c r="A14" s="199">
        <v>11</v>
      </c>
      <c r="B14" s="200" t="s">
        <v>480</v>
      </c>
      <c r="C14" s="201" t="s">
        <v>481</v>
      </c>
      <c r="D14" s="202" t="s">
        <v>30</v>
      </c>
      <c r="E14" s="203">
        <v>42167</v>
      </c>
      <c r="F14" s="199" t="s">
        <v>20</v>
      </c>
      <c r="G14" s="202" t="s">
        <v>26</v>
      </c>
      <c r="H14" s="252">
        <v>5.666666666666667</v>
      </c>
      <c r="I14" s="203">
        <v>44240</v>
      </c>
      <c r="J14" s="203">
        <v>44240</v>
      </c>
      <c r="K14" s="202" t="str">
        <f t="shared" si="0"/>
        <v>5Years 8Months</v>
      </c>
      <c r="L14" s="246">
        <f t="shared" si="1"/>
        <v>68</v>
      </c>
      <c r="M14" s="245">
        <f t="shared" si="2"/>
        <v>5.666666666666667</v>
      </c>
    </row>
    <row r="15" spans="1:13">
      <c r="A15" s="199">
        <v>12</v>
      </c>
      <c r="B15" s="200" t="s">
        <v>482</v>
      </c>
      <c r="C15" s="201" t="s">
        <v>483</v>
      </c>
      <c r="D15" s="202" t="s">
        <v>30</v>
      </c>
      <c r="E15" s="203">
        <v>43447</v>
      </c>
      <c r="F15" s="199" t="s">
        <v>20</v>
      </c>
      <c r="G15" s="202" t="s">
        <v>26</v>
      </c>
      <c r="H15" s="252">
        <v>2.0833333333333335</v>
      </c>
      <c r="I15" s="203">
        <v>44226</v>
      </c>
      <c r="J15" s="203">
        <v>44226</v>
      </c>
      <c r="K15" s="202" t="str">
        <f t="shared" si="0"/>
        <v>2Years 1Months</v>
      </c>
      <c r="L15" s="246">
        <f t="shared" si="1"/>
        <v>25</v>
      </c>
      <c r="M15" s="245">
        <f t="shared" si="2"/>
        <v>2.0833333333333335</v>
      </c>
    </row>
    <row r="16" spans="1:13">
      <c r="A16" s="199">
        <v>13</v>
      </c>
      <c r="B16" s="200" t="s">
        <v>484</v>
      </c>
      <c r="C16" s="201" t="s">
        <v>485</v>
      </c>
      <c r="D16" s="202" t="s">
        <v>30</v>
      </c>
      <c r="E16" s="203">
        <v>42705</v>
      </c>
      <c r="F16" s="199" t="s">
        <v>20</v>
      </c>
      <c r="G16" s="202" t="s">
        <v>26</v>
      </c>
      <c r="H16" s="252">
        <v>4.416666666666667</v>
      </c>
      <c r="I16" s="201" t="s">
        <v>22</v>
      </c>
      <c r="J16" s="203">
        <v>44347</v>
      </c>
      <c r="K16" s="202" t="str">
        <f t="shared" si="0"/>
        <v>4Years 5Months</v>
      </c>
      <c r="L16" s="246">
        <f t="shared" si="1"/>
        <v>53</v>
      </c>
      <c r="M16" s="245">
        <f t="shared" si="2"/>
        <v>4.416666666666667</v>
      </c>
    </row>
    <row r="17" spans="1:13">
      <c r="A17" s="199">
        <v>14</v>
      </c>
      <c r="B17" s="200" t="s">
        <v>486</v>
      </c>
      <c r="C17" s="201" t="s">
        <v>487</v>
      </c>
      <c r="D17" s="202" t="s">
        <v>30</v>
      </c>
      <c r="E17" s="203">
        <v>40000</v>
      </c>
      <c r="F17" s="199" t="s">
        <v>20</v>
      </c>
      <c r="G17" s="202" t="s">
        <v>26</v>
      </c>
      <c r="H17" s="252">
        <v>11.166666666666666</v>
      </c>
      <c r="I17" s="203">
        <v>44104</v>
      </c>
      <c r="J17" s="203">
        <v>44104</v>
      </c>
      <c r="K17" s="202" t="str">
        <f t="shared" si="0"/>
        <v>11Years 2Months</v>
      </c>
      <c r="L17" s="246">
        <f t="shared" si="1"/>
        <v>134</v>
      </c>
      <c r="M17" s="245">
        <f t="shared" si="2"/>
        <v>11.166666666666666</v>
      </c>
    </row>
    <row r="18" spans="1:13">
      <c r="A18" s="199">
        <v>15</v>
      </c>
      <c r="B18" s="200" t="s">
        <v>63</v>
      </c>
      <c r="C18" s="201" t="s">
        <v>64</v>
      </c>
      <c r="D18" s="202" t="s">
        <v>65</v>
      </c>
      <c r="E18" s="203">
        <v>38154</v>
      </c>
      <c r="F18" s="199" t="s">
        <v>20</v>
      </c>
      <c r="G18" s="202" t="s">
        <v>66</v>
      </c>
      <c r="H18" s="252">
        <v>16.916666666666668</v>
      </c>
      <c r="I18" s="201" t="s">
        <v>22</v>
      </c>
      <c r="J18" s="203">
        <v>44347</v>
      </c>
      <c r="K18" s="202" t="str">
        <f t="shared" si="0"/>
        <v>16Years 11Months</v>
      </c>
      <c r="L18" s="246">
        <f t="shared" si="1"/>
        <v>203</v>
      </c>
      <c r="M18" s="245">
        <f t="shared" si="2"/>
        <v>16.916666666666668</v>
      </c>
    </row>
    <row r="19" spans="1:13">
      <c r="A19" s="199">
        <v>16</v>
      </c>
      <c r="B19" s="200" t="s">
        <v>68</v>
      </c>
      <c r="C19" s="201" t="s">
        <v>69</v>
      </c>
      <c r="D19" s="202" t="s">
        <v>30</v>
      </c>
      <c r="E19" s="203">
        <v>43276</v>
      </c>
      <c r="F19" s="199" t="s">
        <v>20</v>
      </c>
      <c r="G19" s="202" t="s">
        <v>71</v>
      </c>
      <c r="H19" s="252">
        <v>2.9166666666666665</v>
      </c>
      <c r="I19" s="201" t="s">
        <v>22</v>
      </c>
      <c r="J19" s="203">
        <v>44347</v>
      </c>
      <c r="K19" s="202" t="str">
        <f t="shared" si="0"/>
        <v>2Years 11Months</v>
      </c>
      <c r="L19" s="246">
        <f t="shared" si="1"/>
        <v>35</v>
      </c>
      <c r="M19" s="245">
        <f t="shared" si="2"/>
        <v>2.9166666666666665</v>
      </c>
    </row>
    <row r="20" spans="1:13">
      <c r="A20" s="199">
        <v>17</v>
      </c>
      <c r="B20" s="200" t="s">
        <v>73</v>
      </c>
      <c r="C20" s="201" t="s">
        <v>74</v>
      </c>
      <c r="D20" s="202" t="s">
        <v>30</v>
      </c>
      <c r="E20" s="203">
        <v>39601</v>
      </c>
      <c r="F20" s="199" t="s">
        <v>20</v>
      </c>
      <c r="G20" s="202" t="s">
        <v>71</v>
      </c>
      <c r="H20" s="252">
        <v>12.916666666666666</v>
      </c>
      <c r="I20" s="201" t="s">
        <v>22</v>
      </c>
      <c r="J20" s="203">
        <v>44347</v>
      </c>
      <c r="K20" s="202" t="str">
        <f t="shared" si="0"/>
        <v>12Years 11Months</v>
      </c>
      <c r="L20" s="246">
        <f t="shared" si="1"/>
        <v>155</v>
      </c>
      <c r="M20" s="245">
        <f t="shared" si="2"/>
        <v>12.916666666666666</v>
      </c>
    </row>
    <row r="21" spans="1:13">
      <c r="A21" s="199">
        <v>18</v>
      </c>
      <c r="B21" s="200" t="s">
        <v>76</v>
      </c>
      <c r="C21" s="201" t="s">
        <v>77</v>
      </c>
      <c r="D21" s="202" t="s">
        <v>30</v>
      </c>
      <c r="E21" s="203">
        <v>41435</v>
      </c>
      <c r="F21" s="199" t="s">
        <v>20</v>
      </c>
      <c r="G21" s="202" t="s">
        <v>71</v>
      </c>
      <c r="H21" s="252">
        <v>7.916666666666667</v>
      </c>
      <c r="I21" s="201" t="s">
        <v>22</v>
      </c>
      <c r="J21" s="203">
        <v>44347</v>
      </c>
      <c r="K21" s="202" t="str">
        <f t="shared" si="0"/>
        <v>7Years 11Months</v>
      </c>
      <c r="L21" s="246">
        <f t="shared" si="1"/>
        <v>95</v>
      </c>
      <c r="M21" s="245">
        <f t="shared" si="2"/>
        <v>7.916666666666667</v>
      </c>
    </row>
    <row r="22" spans="1:13">
      <c r="A22" s="199">
        <v>19</v>
      </c>
      <c r="B22" s="200" t="s">
        <v>78</v>
      </c>
      <c r="C22" s="201" t="s">
        <v>79</v>
      </c>
      <c r="D22" s="202" t="s">
        <v>30</v>
      </c>
      <c r="E22" s="203">
        <v>41472</v>
      </c>
      <c r="F22" s="199" t="s">
        <v>20</v>
      </c>
      <c r="G22" s="202" t="s">
        <v>71</v>
      </c>
      <c r="H22" s="252">
        <v>7.833333333333333</v>
      </c>
      <c r="I22" s="201" t="s">
        <v>22</v>
      </c>
      <c r="J22" s="203">
        <v>44347</v>
      </c>
      <c r="K22" s="202" t="str">
        <f t="shared" si="0"/>
        <v>7Years 10Months</v>
      </c>
      <c r="L22" s="246">
        <f t="shared" si="1"/>
        <v>94</v>
      </c>
      <c r="M22" s="245">
        <f t="shared" si="2"/>
        <v>7.833333333333333</v>
      </c>
    </row>
    <row r="23" spans="1:13">
      <c r="A23" s="199">
        <v>20</v>
      </c>
      <c r="B23" s="200" t="s">
        <v>81</v>
      </c>
      <c r="C23" s="201" t="s">
        <v>82</v>
      </c>
      <c r="D23" s="202" t="s">
        <v>30</v>
      </c>
      <c r="E23" s="203">
        <v>42167</v>
      </c>
      <c r="F23" s="199" t="s">
        <v>20</v>
      </c>
      <c r="G23" s="202" t="s">
        <v>71</v>
      </c>
      <c r="H23" s="252">
        <v>5.916666666666667</v>
      </c>
      <c r="I23" s="201" t="s">
        <v>22</v>
      </c>
      <c r="J23" s="203">
        <v>44347</v>
      </c>
      <c r="K23" s="202" t="str">
        <f t="shared" si="0"/>
        <v>5Years 11Months</v>
      </c>
      <c r="L23" s="246">
        <f t="shared" si="1"/>
        <v>71</v>
      </c>
      <c r="M23" s="245">
        <f t="shared" si="2"/>
        <v>5.916666666666667</v>
      </c>
    </row>
    <row r="24" spans="1:13">
      <c r="A24" s="199">
        <v>21</v>
      </c>
      <c r="B24" s="200" t="s">
        <v>84</v>
      </c>
      <c r="C24" s="201" t="s">
        <v>85</v>
      </c>
      <c r="D24" s="202" t="s">
        <v>30</v>
      </c>
      <c r="E24" s="203">
        <v>42898</v>
      </c>
      <c r="F24" s="199" t="s">
        <v>20</v>
      </c>
      <c r="G24" s="202" t="s">
        <v>71</v>
      </c>
      <c r="H24" s="252">
        <v>3.9166666666666665</v>
      </c>
      <c r="I24" s="201" t="s">
        <v>22</v>
      </c>
      <c r="J24" s="203">
        <v>44347</v>
      </c>
      <c r="K24" s="202" t="str">
        <f t="shared" si="0"/>
        <v>3Years 11Months</v>
      </c>
      <c r="L24" s="246">
        <f t="shared" si="1"/>
        <v>47</v>
      </c>
      <c r="M24" s="245">
        <f t="shared" si="2"/>
        <v>3.9166666666666665</v>
      </c>
    </row>
    <row r="25" spans="1:13">
      <c r="A25" s="199">
        <v>22</v>
      </c>
      <c r="B25" s="200" t="s">
        <v>87</v>
      </c>
      <c r="C25" s="201" t="s">
        <v>88</v>
      </c>
      <c r="D25" s="202" t="s">
        <v>30</v>
      </c>
      <c r="E25" s="203">
        <v>43619</v>
      </c>
      <c r="F25" s="199" t="s">
        <v>20</v>
      </c>
      <c r="G25" s="202" t="s">
        <v>71</v>
      </c>
      <c r="H25" s="252">
        <v>1.9166666666666667</v>
      </c>
      <c r="I25" s="201" t="s">
        <v>22</v>
      </c>
      <c r="J25" s="203">
        <v>44347</v>
      </c>
      <c r="K25" s="202" t="str">
        <f t="shared" si="0"/>
        <v>1Years 11Months</v>
      </c>
      <c r="L25" s="246">
        <f t="shared" si="1"/>
        <v>23</v>
      </c>
      <c r="M25" s="245">
        <f t="shared" si="2"/>
        <v>1.9166666666666667</v>
      </c>
    </row>
    <row r="26" spans="1:13">
      <c r="A26" s="199">
        <v>23</v>
      </c>
      <c r="B26" s="200" t="s">
        <v>90</v>
      </c>
      <c r="C26" s="201" t="s">
        <v>1253</v>
      </c>
      <c r="D26" s="202" t="s">
        <v>30</v>
      </c>
      <c r="E26" s="203">
        <v>43619</v>
      </c>
      <c r="F26" s="199" t="s">
        <v>20</v>
      </c>
      <c r="G26" s="202" t="s">
        <v>71</v>
      </c>
      <c r="H26" s="252">
        <v>1.9166666666666667</v>
      </c>
      <c r="I26" s="201" t="s">
        <v>22</v>
      </c>
      <c r="J26" s="203">
        <v>44347</v>
      </c>
      <c r="K26" s="202" t="str">
        <f t="shared" si="0"/>
        <v>1Years 11Months</v>
      </c>
      <c r="L26" s="246">
        <f t="shared" si="1"/>
        <v>23</v>
      </c>
      <c r="M26" s="245">
        <f t="shared" si="2"/>
        <v>1.9166666666666667</v>
      </c>
    </row>
    <row r="27" spans="1:13">
      <c r="A27" s="199">
        <v>24</v>
      </c>
      <c r="B27" s="200" t="s">
        <v>91</v>
      </c>
      <c r="C27" s="201" t="s">
        <v>92</v>
      </c>
      <c r="D27" s="202" t="s">
        <v>30</v>
      </c>
      <c r="E27" s="203">
        <v>41092</v>
      </c>
      <c r="F27" s="199" t="s">
        <v>20</v>
      </c>
      <c r="G27" s="202" t="s">
        <v>71</v>
      </c>
      <c r="H27" s="253">
        <v>8.8333333333333339</v>
      </c>
      <c r="I27" s="201" t="s">
        <v>22</v>
      </c>
      <c r="J27" s="203">
        <v>44347</v>
      </c>
      <c r="K27" s="202" t="str">
        <f t="shared" si="0"/>
        <v>8Years 10Months</v>
      </c>
      <c r="L27" s="246">
        <f t="shared" si="1"/>
        <v>106</v>
      </c>
      <c r="M27" s="245">
        <f t="shared" si="2"/>
        <v>8.8333333333333339</v>
      </c>
    </row>
    <row r="28" spans="1:13">
      <c r="A28" s="199">
        <v>25</v>
      </c>
      <c r="B28" s="214" t="s">
        <v>94</v>
      </c>
      <c r="C28" s="201" t="s">
        <v>95</v>
      </c>
      <c r="D28" s="202" t="s">
        <v>30</v>
      </c>
      <c r="E28" s="203">
        <v>42167</v>
      </c>
      <c r="F28" s="199" t="s">
        <v>20</v>
      </c>
      <c r="G28" s="202" t="s">
        <v>71</v>
      </c>
      <c r="H28" s="252">
        <v>5.916666666666667</v>
      </c>
      <c r="I28" s="201" t="s">
        <v>22</v>
      </c>
      <c r="J28" s="203">
        <v>44347</v>
      </c>
      <c r="K28" s="202" t="str">
        <f t="shared" si="0"/>
        <v>5Years 11Months</v>
      </c>
      <c r="L28" s="246">
        <f t="shared" si="1"/>
        <v>71</v>
      </c>
      <c r="M28" s="245">
        <f t="shared" si="2"/>
        <v>5.916666666666667</v>
      </c>
    </row>
    <row r="29" spans="1:13">
      <c r="A29" s="199">
        <v>26</v>
      </c>
      <c r="B29" s="200" t="s">
        <v>96</v>
      </c>
      <c r="C29" s="201" t="s">
        <v>97</v>
      </c>
      <c r="D29" s="202" t="s">
        <v>30</v>
      </c>
      <c r="E29" s="203">
        <v>44207</v>
      </c>
      <c r="F29" s="199" t="s">
        <v>20</v>
      </c>
      <c r="G29" s="202" t="s">
        <v>71</v>
      </c>
      <c r="H29" s="252">
        <v>0.33333333333333331</v>
      </c>
      <c r="I29" s="201" t="s">
        <v>22</v>
      </c>
      <c r="J29" s="203">
        <v>44347</v>
      </c>
      <c r="K29" s="202" t="str">
        <f t="shared" si="0"/>
        <v>0Years 4Months</v>
      </c>
      <c r="L29" s="246">
        <f t="shared" si="1"/>
        <v>4</v>
      </c>
      <c r="M29" s="245">
        <f t="shared" si="2"/>
        <v>0.33333333333333331</v>
      </c>
    </row>
    <row r="30" spans="1:13">
      <c r="A30" s="199">
        <v>27</v>
      </c>
      <c r="B30" s="200" t="s">
        <v>98</v>
      </c>
      <c r="C30" s="201" t="s">
        <v>99</v>
      </c>
      <c r="D30" s="202" t="s">
        <v>30</v>
      </c>
      <c r="E30" s="203">
        <v>44216</v>
      </c>
      <c r="F30" s="199" t="s">
        <v>20</v>
      </c>
      <c r="G30" s="202" t="s">
        <v>71</v>
      </c>
      <c r="H30" s="252">
        <v>0.33333333333333331</v>
      </c>
      <c r="I30" s="201" t="s">
        <v>22</v>
      </c>
      <c r="J30" s="203">
        <v>44347</v>
      </c>
      <c r="K30" s="202" t="str">
        <f t="shared" si="0"/>
        <v>0Years 4Months</v>
      </c>
      <c r="L30" s="246">
        <f t="shared" si="1"/>
        <v>4</v>
      </c>
      <c r="M30" s="245">
        <f t="shared" si="2"/>
        <v>0.33333333333333331</v>
      </c>
    </row>
    <row r="31" spans="1:13">
      <c r="A31" s="199">
        <v>28</v>
      </c>
      <c r="B31" s="210" t="s">
        <v>491</v>
      </c>
      <c r="C31" s="201" t="s">
        <v>54</v>
      </c>
      <c r="D31" s="201" t="s">
        <v>30</v>
      </c>
      <c r="E31" s="203">
        <v>43059</v>
      </c>
      <c r="F31" s="199" t="s">
        <v>20</v>
      </c>
      <c r="G31" s="210" t="s">
        <v>71</v>
      </c>
      <c r="H31" s="252">
        <v>3.5</v>
      </c>
      <c r="I31" s="201" t="s">
        <v>22</v>
      </c>
      <c r="J31" s="203">
        <v>44347</v>
      </c>
      <c r="K31" s="202" t="str">
        <f t="shared" si="0"/>
        <v>3Years 6Months</v>
      </c>
      <c r="L31" s="246">
        <f t="shared" si="1"/>
        <v>42</v>
      </c>
      <c r="M31" s="245">
        <f t="shared" si="2"/>
        <v>3.5</v>
      </c>
    </row>
    <row r="32" spans="1:13">
      <c r="A32" s="199">
        <v>29</v>
      </c>
      <c r="B32" s="200" t="s">
        <v>492</v>
      </c>
      <c r="C32" s="201" t="s">
        <v>493</v>
      </c>
      <c r="D32" s="202" t="s">
        <v>30</v>
      </c>
      <c r="E32" s="203">
        <v>42705</v>
      </c>
      <c r="F32" s="199" t="s">
        <v>20</v>
      </c>
      <c r="G32" s="202" t="s">
        <v>71</v>
      </c>
      <c r="H32" s="252">
        <v>4.416666666666667</v>
      </c>
      <c r="I32" s="203">
        <v>44347</v>
      </c>
      <c r="J32" s="203">
        <v>44347</v>
      </c>
      <c r="K32" s="202" t="str">
        <f t="shared" si="0"/>
        <v>4Years 5Months</v>
      </c>
      <c r="L32" s="246">
        <f t="shared" si="1"/>
        <v>53</v>
      </c>
      <c r="M32" s="245">
        <f t="shared" si="2"/>
        <v>4.416666666666667</v>
      </c>
    </row>
    <row r="33" spans="1:24">
      <c r="A33" s="199">
        <v>30</v>
      </c>
      <c r="B33" s="200" t="s">
        <v>494</v>
      </c>
      <c r="C33" s="201" t="s">
        <v>54</v>
      </c>
      <c r="D33" s="202" t="s">
        <v>30</v>
      </c>
      <c r="E33" s="203">
        <v>42720</v>
      </c>
      <c r="F33" s="199" t="s">
        <v>20</v>
      </c>
      <c r="G33" s="202" t="s">
        <v>71</v>
      </c>
      <c r="H33" s="252">
        <v>4.416666666666667</v>
      </c>
      <c r="I33" s="201" t="s">
        <v>22</v>
      </c>
      <c r="J33" s="203">
        <v>44347</v>
      </c>
      <c r="K33" s="202" t="str">
        <f t="shared" si="0"/>
        <v>4Years 5Months</v>
      </c>
      <c r="L33" s="246">
        <f t="shared" si="1"/>
        <v>53</v>
      </c>
      <c r="M33" s="245">
        <f t="shared" si="2"/>
        <v>4.416666666666667</v>
      </c>
    </row>
    <row r="34" spans="1:24">
      <c r="A34" s="199">
        <v>31</v>
      </c>
      <c r="B34" s="200" t="s">
        <v>495</v>
      </c>
      <c r="C34" s="210" t="s">
        <v>496</v>
      </c>
      <c r="D34" s="200" t="s">
        <v>30</v>
      </c>
      <c r="E34" s="215">
        <v>43619</v>
      </c>
      <c r="F34" s="235" t="s">
        <v>20</v>
      </c>
      <c r="G34" s="200" t="s">
        <v>71</v>
      </c>
      <c r="H34" s="252">
        <v>1.5833333333333333</v>
      </c>
      <c r="I34" s="215">
        <v>44203</v>
      </c>
      <c r="J34" s="215">
        <v>44203</v>
      </c>
      <c r="K34" s="202" t="str">
        <f t="shared" si="0"/>
        <v>1Years 7Months</v>
      </c>
      <c r="L34" s="246">
        <f t="shared" si="1"/>
        <v>19</v>
      </c>
      <c r="M34" s="245">
        <f t="shared" si="2"/>
        <v>1.5833333333333333</v>
      </c>
    </row>
    <row r="35" spans="1:24">
      <c r="A35" s="199">
        <v>32</v>
      </c>
      <c r="B35" s="200" t="s">
        <v>497</v>
      </c>
      <c r="C35" s="201" t="s">
        <v>498</v>
      </c>
      <c r="D35" s="202" t="s">
        <v>30</v>
      </c>
      <c r="E35" s="203">
        <v>43437</v>
      </c>
      <c r="F35" s="199" t="s">
        <v>20</v>
      </c>
      <c r="G35" s="202" t="s">
        <v>71</v>
      </c>
      <c r="H35" s="252">
        <v>2.4166666666666665</v>
      </c>
      <c r="I35" s="203">
        <v>44347</v>
      </c>
      <c r="J35" s="203">
        <v>44347</v>
      </c>
      <c r="K35" s="202" t="str">
        <f t="shared" si="0"/>
        <v>2Years 5Months</v>
      </c>
      <c r="L35" s="246">
        <f t="shared" si="1"/>
        <v>29</v>
      </c>
      <c r="M35" s="245">
        <f t="shared" si="2"/>
        <v>2.4166666666666665</v>
      </c>
    </row>
    <row r="36" spans="1:24">
      <c r="A36" s="199">
        <v>33</v>
      </c>
      <c r="B36" s="200" t="s">
        <v>499</v>
      </c>
      <c r="C36" s="201" t="s">
        <v>500</v>
      </c>
      <c r="D36" s="202" t="s">
        <v>30</v>
      </c>
      <c r="E36" s="203">
        <v>42898</v>
      </c>
      <c r="F36" s="199" t="s">
        <v>20</v>
      </c>
      <c r="G36" s="202" t="s">
        <v>71</v>
      </c>
      <c r="H36" s="252">
        <v>3.9166666666666665</v>
      </c>
      <c r="I36" s="203">
        <v>44347</v>
      </c>
      <c r="J36" s="203">
        <v>44347</v>
      </c>
      <c r="K36" s="202" t="str">
        <f t="shared" si="0"/>
        <v>3Years 11Months</v>
      </c>
      <c r="L36" s="246">
        <f t="shared" si="1"/>
        <v>47</v>
      </c>
      <c r="M36" s="245">
        <f t="shared" si="2"/>
        <v>3.9166666666666665</v>
      </c>
    </row>
    <row r="37" spans="1:24">
      <c r="A37" s="199">
        <v>34</v>
      </c>
      <c r="B37" s="200" t="s">
        <v>504</v>
      </c>
      <c r="C37" s="201" t="s">
        <v>505</v>
      </c>
      <c r="D37" s="202" t="s">
        <v>30</v>
      </c>
      <c r="E37" s="203">
        <v>43619</v>
      </c>
      <c r="F37" s="199" t="s">
        <v>20</v>
      </c>
      <c r="G37" s="202" t="s">
        <v>71</v>
      </c>
      <c r="H37" s="252">
        <v>1.4166666666666667</v>
      </c>
      <c r="I37" s="203">
        <v>44147</v>
      </c>
      <c r="J37" s="203">
        <v>44147</v>
      </c>
      <c r="K37" s="202" t="str">
        <f t="shared" si="0"/>
        <v>1Years 5Months</v>
      </c>
      <c r="L37" s="246">
        <f t="shared" si="1"/>
        <v>17</v>
      </c>
      <c r="M37" s="245">
        <f t="shared" si="2"/>
        <v>1.4166666666666667</v>
      </c>
    </row>
    <row r="38" spans="1:24">
      <c r="A38" s="199">
        <v>35</v>
      </c>
      <c r="B38" s="236" t="s">
        <v>511</v>
      </c>
      <c r="C38" s="237" t="s">
        <v>512</v>
      </c>
      <c r="D38" s="214" t="s">
        <v>30</v>
      </c>
      <c r="E38" s="218">
        <v>43353</v>
      </c>
      <c r="F38" s="222" t="s">
        <v>20</v>
      </c>
      <c r="G38" s="214" t="s">
        <v>71</v>
      </c>
      <c r="H38" s="252">
        <v>2.3333333333333335</v>
      </c>
      <c r="I38" s="218">
        <v>44216</v>
      </c>
      <c r="J38" s="218">
        <v>44216</v>
      </c>
      <c r="K38" s="202" t="str">
        <f t="shared" si="0"/>
        <v>2Years 4Months</v>
      </c>
      <c r="L38" s="246">
        <f t="shared" si="1"/>
        <v>28</v>
      </c>
      <c r="M38" s="245">
        <f t="shared" si="2"/>
        <v>2.3333333333333335</v>
      </c>
      <c r="N38" s="254"/>
      <c r="O38" s="254"/>
      <c r="P38" s="254"/>
      <c r="Q38" s="254"/>
      <c r="R38" s="254"/>
      <c r="S38" s="254"/>
      <c r="T38" s="254"/>
      <c r="U38" s="254"/>
      <c r="V38" s="254"/>
      <c r="W38" s="254"/>
      <c r="X38" s="254"/>
    </row>
    <row r="39" spans="1:24">
      <c r="A39" s="199">
        <v>36</v>
      </c>
      <c r="B39" s="200" t="s">
        <v>117</v>
      </c>
      <c r="C39" s="201" t="s">
        <v>118</v>
      </c>
      <c r="D39" s="202" t="s">
        <v>1193</v>
      </c>
      <c r="E39" s="203">
        <v>35604</v>
      </c>
      <c r="F39" s="199" t="s">
        <v>20</v>
      </c>
      <c r="G39" s="202" t="s">
        <v>119</v>
      </c>
      <c r="H39" s="252">
        <v>23.916666666666668</v>
      </c>
      <c r="I39" s="201" t="s">
        <v>22</v>
      </c>
      <c r="J39" s="203">
        <v>44347</v>
      </c>
      <c r="K39" s="202" t="str">
        <f t="shared" si="0"/>
        <v>23Years 11Months</v>
      </c>
      <c r="L39" s="246">
        <f t="shared" si="1"/>
        <v>287</v>
      </c>
      <c r="M39" s="245">
        <f t="shared" si="2"/>
        <v>23.916666666666668</v>
      </c>
    </row>
    <row r="40" spans="1:24">
      <c r="A40" s="199">
        <v>37</v>
      </c>
      <c r="B40" s="200" t="s">
        <v>120</v>
      </c>
      <c r="C40" s="201" t="s">
        <v>121</v>
      </c>
      <c r="D40" s="202" t="s">
        <v>30</v>
      </c>
      <c r="E40" s="203">
        <v>38880</v>
      </c>
      <c r="F40" s="199" t="s">
        <v>20</v>
      </c>
      <c r="G40" s="202" t="s">
        <v>119</v>
      </c>
      <c r="H40" s="252">
        <v>14.916666666666666</v>
      </c>
      <c r="I40" s="201" t="s">
        <v>22</v>
      </c>
      <c r="J40" s="203">
        <v>44347</v>
      </c>
      <c r="K40" s="202" t="str">
        <f t="shared" si="0"/>
        <v>14Years 11Months</v>
      </c>
      <c r="L40" s="246">
        <f t="shared" si="1"/>
        <v>179</v>
      </c>
      <c r="M40" s="245">
        <f t="shared" si="2"/>
        <v>14.916666666666666</v>
      </c>
    </row>
    <row r="41" spans="1:24">
      <c r="A41" s="199">
        <v>38</v>
      </c>
      <c r="B41" s="200" t="s">
        <v>1262</v>
      </c>
      <c r="C41" s="201" t="s">
        <v>124</v>
      </c>
      <c r="D41" s="202" t="s">
        <v>30</v>
      </c>
      <c r="E41" s="203">
        <v>38930</v>
      </c>
      <c r="F41" s="199" t="s">
        <v>20</v>
      </c>
      <c r="G41" s="202" t="s">
        <v>119</v>
      </c>
      <c r="H41" s="252">
        <v>14.75</v>
      </c>
      <c r="I41" s="201" t="s">
        <v>22</v>
      </c>
      <c r="J41" s="203">
        <v>44347</v>
      </c>
      <c r="K41" s="202" t="str">
        <f t="shared" si="0"/>
        <v>14Years 9Months</v>
      </c>
      <c r="L41" s="246">
        <f t="shared" si="1"/>
        <v>177</v>
      </c>
      <c r="M41" s="245">
        <f t="shared" si="2"/>
        <v>14.75</v>
      </c>
    </row>
    <row r="42" spans="1:24">
      <c r="A42" s="199">
        <v>39</v>
      </c>
      <c r="B42" s="200" t="s">
        <v>126</v>
      </c>
      <c r="C42" s="201" t="s">
        <v>127</v>
      </c>
      <c r="D42" s="202" t="s">
        <v>30</v>
      </c>
      <c r="E42" s="203">
        <v>39601</v>
      </c>
      <c r="F42" s="199" t="s">
        <v>20</v>
      </c>
      <c r="G42" s="202" t="s">
        <v>119</v>
      </c>
      <c r="H42" s="252">
        <v>12.916666666666666</v>
      </c>
      <c r="I42" s="201" t="s">
        <v>22</v>
      </c>
      <c r="J42" s="203">
        <v>44347</v>
      </c>
      <c r="K42" s="202" t="str">
        <f t="shared" si="0"/>
        <v>12Years 11Months</v>
      </c>
      <c r="L42" s="246">
        <f t="shared" si="1"/>
        <v>155</v>
      </c>
      <c r="M42" s="245">
        <f t="shared" si="2"/>
        <v>12.916666666666666</v>
      </c>
    </row>
    <row r="43" spans="1:24">
      <c r="A43" s="199">
        <v>40</v>
      </c>
      <c r="B43" s="200" t="s">
        <v>128</v>
      </c>
      <c r="C43" s="201" t="s">
        <v>129</v>
      </c>
      <c r="D43" s="202" t="s">
        <v>30</v>
      </c>
      <c r="E43" s="203">
        <v>39601</v>
      </c>
      <c r="F43" s="199" t="s">
        <v>20</v>
      </c>
      <c r="G43" s="202" t="s">
        <v>119</v>
      </c>
      <c r="H43" s="252">
        <v>12.916666666666666</v>
      </c>
      <c r="I43" s="201" t="s">
        <v>22</v>
      </c>
      <c r="J43" s="203">
        <v>44347</v>
      </c>
      <c r="K43" s="202" t="str">
        <f t="shared" si="0"/>
        <v>12Years 11Months</v>
      </c>
      <c r="L43" s="246">
        <f t="shared" si="1"/>
        <v>155</v>
      </c>
      <c r="M43" s="245">
        <f t="shared" si="2"/>
        <v>12.916666666666666</v>
      </c>
    </row>
    <row r="44" spans="1:24">
      <c r="A44" s="199">
        <v>41</v>
      </c>
      <c r="B44" s="200" t="s">
        <v>130</v>
      </c>
      <c r="C44" s="201" t="s">
        <v>131</v>
      </c>
      <c r="D44" s="202" t="s">
        <v>30</v>
      </c>
      <c r="E44" s="203">
        <v>40163</v>
      </c>
      <c r="F44" s="199" t="s">
        <v>20</v>
      </c>
      <c r="G44" s="202" t="s">
        <v>119</v>
      </c>
      <c r="H44" s="252">
        <v>11.416666666666666</v>
      </c>
      <c r="I44" s="201" t="s">
        <v>22</v>
      </c>
      <c r="J44" s="203">
        <v>44347</v>
      </c>
      <c r="K44" s="202" t="str">
        <f t="shared" si="0"/>
        <v>11Years 5Months</v>
      </c>
      <c r="L44" s="246">
        <f t="shared" si="1"/>
        <v>137</v>
      </c>
      <c r="M44" s="245">
        <f t="shared" si="2"/>
        <v>11.416666666666666</v>
      </c>
    </row>
    <row r="45" spans="1:24">
      <c r="A45" s="199">
        <v>42</v>
      </c>
      <c r="B45" s="200" t="s">
        <v>133</v>
      </c>
      <c r="C45" s="201" t="s">
        <v>134</v>
      </c>
      <c r="D45" s="202" t="s">
        <v>30</v>
      </c>
      <c r="E45" s="203">
        <v>40527</v>
      </c>
      <c r="F45" s="199" t="s">
        <v>20</v>
      </c>
      <c r="G45" s="202" t="s">
        <v>119</v>
      </c>
      <c r="H45" s="252">
        <v>10.416666666666666</v>
      </c>
      <c r="I45" s="201" t="s">
        <v>22</v>
      </c>
      <c r="J45" s="203">
        <v>44347</v>
      </c>
      <c r="K45" s="202" t="str">
        <f t="shared" si="0"/>
        <v>10Years 5Months</v>
      </c>
      <c r="L45" s="246">
        <f t="shared" si="1"/>
        <v>125</v>
      </c>
      <c r="M45" s="245">
        <f t="shared" si="2"/>
        <v>10.416666666666666</v>
      </c>
    </row>
    <row r="46" spans="1:24">
      <c r="A46" s="199">
        <v>43</v>
      </c>
      <c r="B46" s="200" t="s">
        <v>136</v>
      </c>
      <c r="C46" s="201" t="s">
        <v>137</v>
      </c>
      <c r="D46" s="202" t="s">
        <v>30</v>
      </c>
      <c r="E46" s="203">
        <v>41435</v>
      </c>
      <c r="F46" s="199" t="s">
        <v>20</v>
      </c>
      <c r="G46" s="202" t="s">
        <v>119</v>
      </c>
      <c r="H46" s="252">
        <v>7.916666666666667</v>
      </c>
      <c r="I46" s="201" t="s">
        <v>22</v>
      </c>
      <c r="J46" s="203">
        <v>44347</v>
      </c>
      <c r="K46" s="202" t="str">
        <f t="shared" si="0"/>
        <v>7Years 11Months</v>
      </c>
      <c r="L46" s="246">
        <f t="shared" si="1"/>
        <v>95</v>
      </c>
      <c r="M46" s="245">
        <f t="shared" si="2"/>
        <v>7.916666666666667</v>
      </c>
    </row>
    <row r="47" spans="1:24">
      <c r="A47" s="199">
        <v>44</v>
      </c>
      <c r="B47" s="200" t="s">
        <v>138</v>
      </c>
      <c r="C47" s="201" t="s">
        <v>139</v>
      </c>
      <c r="D47" s="202" t="s">
        <v>30</v>
      </c>
      <c r="E47" s="203">
        <v>41802</v>
      </c>
      <c r="F47" s="199" t="s">
        <v>20</v>
      </c>
      <c r="G47" s="202" t="s">
        <v>119</v>
      </c>
      <c r="H47" s="252">
        <v>6.916666666666667</v>
      </c>
      <c r="I47" s="201" t="s">
        <v>22</v>
      </c>
      <c r="J47" s="203">
        <v>44347</v>
      </c>
      <c r="K47" s="202" t="str">
        <f t="shared" si="0"/>
        <v>6Years 11Months</v>
      </c>
      <c r="L47" s="246">
        <f t="shared" si="1"/>
        <v>83</v>
      </c>
      <c r="M47" s="245">
        <f t="shared" si="2"/>
        <v>6.916666666666667</v>
      </c>
    </row>
    <row r="48" spans="1:24">
      <c r="A48" s="199">
        <v>45</v>
      </c>
      <c r="B48" s="200" t="s">
        <v>141</v>
      </c>
      <c r="C48" s="201" t="s">
        <v>142</v>
      </c>
      <c r="D48" s="202" t="s">
        <v>30</v>
      </c>
      <c r="E48" s="203">
        <v>42461</v>
      </c>
      <c r="F48" s="199" t="s">
        <v>20</v>
      </c>
      <c r="G48" s="202" t="s">
        <v>119</v>
      </c>
      <c r="H48" s="252">
        <v>5.083333333333333</v>
      </c>
      <c r="I48" s="201" t="s">
        <v>22</v>
      </c>
      <c r="J48" s="203">
        <v>44347</v>
      </c>
      <c r="K48" s="202" t="str">
        <f t="shared" si="0"/>
        <v>5Years 1Months</v>
      </c>
      <c r="L48" s="246">
        <f t="shared" si="1"/>
        <v>61</v>
      </c>
      <c r="M48" s="245">
        <f t="shared" si="2"/>
        <v>5.083333333333333</v>
      </c>
    </row>
    <row r="49" spans="1:13">
      <c r="A49" s="199">
        <v>46</v>
      </c>
      <c r="B49" s="200" t="s">
        <v>144</v>
      </c>
      <c r="C49" s="201" t="s">
        <v>145</v>
      </c>
      <c r="D49" s="202" t="s">
        <v>30</v>
      </c>
      <c r="E49" s="203">
        <v>43262</v>
      </c>
      <c r="F49" s="199" t="s">
        <v>20</v>
      </c>
      <c r="G49" s="202" t="s">
        <v>119</v>
      </c>
      <c r="H49" s="252">
        <v>2.9166666666666665</v>
      </c>
      <c r="I49" s="201" t="s">
        <v>22</v>
      </c>
      <c r="J49" s="203">
        <v>44347</v>
      </c>
      <c r="K49" s="202" t="str">
        <f t="shared" si="0"/>
        <v>2Years 11Months</v>
      </c>
      <c r="L49" s="246">
        <f t="shared" si="1"/>
        <v>35</v>
      </c>
      <c r="M49" s="245">
        <f t="shared" si="2"/>
        <v>2.9166666666666665</v>
      </c>
    </row>
    <row r="50" spans="1:13">
      <c r="A50" s="199">
        <v>47</v>
      </c>
      <c r="B50" s="200" t="s">
        <v>146</v>
      </c>
      <c r="C50" s="201" t="s">
        <v>147</v>
      </c>
      <c r="D50" s="202" t="s">
        <v>30</v>
      </c>
      <c r="E50" s="215">
        <v>42764</v>
      </c>
      <c r="F50" s="199" t="s">
        <v>20</v>
      </c>
      <c r="G50" s="202" t="s">
        <v>119</v>
      </c>
      <c r="H50" s="252">
        <v>4.333333333333333</v>
      </c>
      <c r="I50" s="201" t="s">
        <v>22</v>
      </c>
      <c r="J50" s="203">
        <v>44347</v>
      </c>
      <c r="K50" s="202" t="str">
        <f t="shared" si="0"/>
        <v>4Years 4Months</v>
      </c>
      <c r="L50" s="246">
        <f t="shared" si="1"/>
        <v>52</v>
      </c>
      <c r="M50" s="245">
        <f t="shared" si="2"/>
        <v>4.333333333333333</v>
      </c>
    </row>
    <row r="51" spans="1:13">
      <c r="A51" s="199">
        <v>48</v>
      </c>
      <c r="B51" s="200" t="s">
        <v>148</v>
      </c>
      <c r="C51" s="201" t="s">
        <v>149</v>
      </c>
      <c r="D51" s="202" t="s">
        <v>30</v>
      </c>
      <c r="E51" s="203">
        <v>43619</v>
      </c>
      <c r="F51" s="199" t="s">
        <v>20</v>
      </c>
      <c r="G51" s="202" t="s">
        <v>119</v>
      </c>
      <c r="H51" s="252">
        <v>1.9166666666666667</v>
      </c>
      <c r="I51" s="201" t="s">
        <v>22</v>
      </c>
      <c r="J51" s="203">
        <v>44347</v>
      </c>
      <c r="K51" s="202" t="str">
        <f t="shared" si="0"/>
        <v>1Years 11Months</v>
      </c>
      <c r="L51" s="246">
        <f t="shared" si="1"/>
        <v>23</v>
      </c>
      <c r="M51" s="245">
        <f t="shared" si="2"/>
        <v>1.9166666666666667</v>
      </c>
    </row>
    <row r="52" spans="1:13">
      <c r="A52" s="199">
        <v>49</v>
      </c>
      <c r="B52" s="200" t="s">
        <v>150</v>
      </c>
      <c r="C52" s="201" t="s">
        <v>151</v>
      </c>
      <c r="D52" s="202" t="s">
        <v>30</v>
      </c>
      <c r="E52" s="218">
        <v>43678</v>
      </c>
      <c r="F52" s="199" t="s">
        <v>20</v>
      </c>
      <c r="G52" s="202" t="s">
        <v>119</v>
      </c>
      <c r="H52" s="252">
        <v>1.75</v>
      </c>
      <c r="I52" s="201" t="s">
        <v>22</v>
      </c>
      <c r="J52" s="203">
        <v>44347</v>
      </c>
      <c r="K52" s="202" t="str">
        <f t="shared" si="0"/>
        <v>1Years 9Months</v>
      </c>
      <c r="L52" s="246">
        <f t="shared" si="1"/>
        <v>21</v>
      </c>
      <c r="M52" s="245">
        <f t="shared" si="2"/>
        <v>1.75</v>
      </c>
    </row>
    <row r="53" spans="1:13">
      <c r="A53" s="199">
        <v>50</v>
      </c>
      <c r="B53" s="200" t="s">
        <v>531</v>
      </c>
      <c r="C53" s="210" t="s">
        <v>532</v>
      </c>
      <c r="D53" s="202" t="s">
        <v>30</v>
      </c>
      <c r="E53" s="238">
        <v>43066</v>
      </c>
      <c r="F53" s="199" t="s">
        <v>20</v>
      </c>
      <c r="G53" s="202" t="s">
        <v>119</v>
      </c>
      <c r="H53" s="252">
        <v>3.5</v>
      </c>
      <c r="I53" s="239">
        <v>44389</v>
      </c>
      <c r="J53" s="203">
        <v>44347</v>
      </c>
      <c r="K53" s="202" t="str">
        <f t="shared" si="0"/>
        <v>3Years 6Months</v>
      </c>
      <c r="L53" s="246">
        <f t="shared" si="1"/>
        <v>42</v>
      </c>
      <c r="M53" s="245">
        <f t="shared" si="2"/>
        <v>3.5</v>
      </c>
    </row>
    <row r="54" spans="1:13">
      <c r="A54" s="199">
        <v>51</v>
      </c>
      <c r="B54" s="200" t="s">
        <v>533</v>
      </c>
      <c r="C54" s="210" t="s">
        <v>534</v>
      </c>
      <c r="D54" s="202" t="s">
        <v>30</v>
      </c>
      <c r="E54" s="218">
        <v>42167</v>
      </c>
      <c r="F54" s="199" t="s">
        <v>20</v>
      </c>
      <c r="G54" s="202" t="s">
        <v>119</v>
      </c>
      <c r="H54" s="252">
        <v>5.916666666666667</v>
      </c>
      <c r="I54" s="239">
        <v>44377</v>
      </c>
      <c r="J54" s="203">
        <v>44347</v>
      </c>
      <c r="K54" s="202" t="str">
        <f t="shared" si="0"/>
        <v>5Years 11Months</v>
      </c>
      <c r="L54" s="246">
        <f t="shared" si="1"/>
        <v>71</v>
      </c>
      <c r="M54" s="245">
        <f t="shared" si="2"/>
        <v>5.916666666666667</v>
      </c>
    </row>
    <row r="55" spans="1:13">
      <c r="A55" s="199">
        <v>52</v>
      </c>
      <c r="B55" s="200" t="s">
        <v>535</v>
      </c>
      <c r="C55" s="210" t="s">
        <v>536</v>
      </c>
      <c r="D55" s="202" t="s">
        <v>30</v>
      </c>
      <c r="E55" s="218">
        <v>43318</v>
      </c>
      <c r="F55" s="199" t="s">
        <v>20</v>
      </c>
      <c r="G55" s="202" t="s">
        <v>119</v>
      </c>
      <c r="H55" s="252">
        <v>2.3333333333333335</v>
      </c>
      <c r="I55" s="203">
        <v>44196</v>
      </c>
      <c r="J55" s="203">
        <v>44196</v>
      </c>
      <c r="K55" s="202" t="str">
        <f t="shared" si="0"/>
        <v>2Years 4Months</v>
      </c>
      <c r="L55" s="246">
        <f t="shared" si="1"/>
        <v>28</v>
      </c>
      <c r="M55" s="245">
        <f t="shared" si="2"/>
        <v>2.3333333333333335</v>
      </c>
    </row>
    <row r="56" spans="1:13">
      <c r="A56" s="199">
        <v>53</v>
      </c>
      <c r="B56" s="200" t="s">
        <v>548</v>
      </c>
      <c r="C56" s="210" t="s">
        <v>549</v>
      </c>
      <c r="D56" s="202" t="s">
        <v>30</v>
      </c>
      <c r="E56" s="203">
        <v>43790</v>
      </c>
      <c r="F56" s="199" t="s">
        <v>20</v>
      </c>
      <c r="G56" s="202" t="s">
        <v>119</v>
      </c>
      <c r="H56" s="252">
        <v>1.5</v>
      </c>
      <c r="I56" s="201" t="s">
        <v>22</v>
      </c>
      <c r="J56" s="203">
        <v>44347</v>
      </c>
      <c r="K56" s="202" t="str">
        <f t="shared" si="0"/>
        <v>1Years 6Months</v>
      </c>
      <c r="L56" s="246">
        <f t="shared" si="1"/>
        <v>18</v>
      </c>
      <c r="M56" s="245">
        <f t="shared" si="2"/>
        <v>1.5</v>
      </c>
    </row>
    <row r="57" spans="1:13">
      <c r="A57" s="199">
        <v>54</v>
      </c>
      <c r="B57" s="183" t="s">
        <v>529</v>
      </c>
      <c r="C57" s="186" t="s">
        <v>530</v>
      </c>
      <c r="D57" s="202" t="s">
        <v>30</v>
      </c>
      <c r="E57" s="216">
        <v>44208</v>
      </c>
      <c r="F57" s="199" t="s">
        <v>20</v>
      </c>
      <c r="G57" s="202" t="s">
        <v>119</v>
      </c>
      <c r="H57" s="252">
        <v>0.33333333333333331</v>
      </c>
      <c r="I57" s="201" t="s">
        <v>22</v>
      </c>
      <c r="J57" s="203">
        <v>44347</v>
      </c>
      <c r="K57" s="202" t="str">
        <f t="shared" si="0"/>
        <v>0Years 4Months</v>
      </c>
      <c r="L57" s="246">
        <f t="shared" si="1"/>
        <v>4</v>
      </c>
      <c r="M57" s="245">
        <f t="shared" si="2"/>
        <v>0.33333333333333331</v>
      </c>
    </row>
    <row r="58" spans="1:13">
      <c r="A58" s="199">
        <v>55</v>
      </c>
      <c r="B58" s="200" t="s">
        <v>155</v>
      </c>
      <c r="C58" s="201" t="s">
        <v>156</v>
      </c>
      <c r="D58" s="202" t="s">
        <v>1193</v>
      </c>
      <c r="E58" s="203">
        <v>35235</v>
      </c>
      <c r="F58" s="199" t="s">
        <v>20</v>
      </c>
      <c r="G58" s="202" t="s">
        <v>157</v>
      </c>
      <c r="H58" s="252">
        <v>24.916666666666668</v>
      </c>
      <c r="I58" s="201" t="s">
        <v>22</v>
      </c>
      <c r="J58" s="203">
        <v>44347</v>
      </c>
      <c r="K58" s="202" t="str">
        <f t="shared" si="0"/>
        <v>24Years 11Months</v>
      </c>
      <c r="L58" s="246">
        <f t="shared" si="1"/>
        <v>299</v>
      </c>
      <c r="M58" s="245">
        <f t="shared" si="2"/>
        <v>24.916666666666668</v>
      </c>
    </row>
    <row r="59" spans="1:13">
      <c r="A59" s="199">
        <v>56</v>
      </c>
      <c r="B59" s="200" t="s">
        <v>159</v>
      </c>
      <c r="C59" s="210" t="s">
        <v>160</v>
      </c>
      <c r="D59" s="202" t="s">
        <v>30</v>
      </c>
      <c r="E59" s="203">
        <v>41074</v>
      </c>
      <c r="F59" s="199" t="s">
        <v>20</v>
      </c>
      <c r="G59" s="202" t="s">
        <v>157</v>
      </c>
      <c r="H59" s="252">
        <v>8.9166666666666661</v>
      </c>
      <c r="I59" s="201" t="s">
        <v>22</v>
      </c>
      <c r="J59" s="203">
        <v>44347</v>
      </c>
      <c r="K59" s="202" t="str">
        <f t="shared" si="0"/>
        <v>8Years 11Months</v>
      </c>
      <c r="L59" s="246">
        <f t="shared" si="1"/>
        <v>107</v>
      </c>
      <c r="M59" s="245">
        <f t="shared" si="2"/>
        <v>8.9166666666666661</v>
      </c>
    </row>
    <row r="60" spans="1:13">
      <c r="A60" s="199">
        <v>57</v>
      </c>
      <c r="B60" s="200" t="s">
        <v>162</v>
      </c>
      <c r="C60" s="201" t="s">
        <v>163</v>
      </c>
      <c r="D60" s="202" t="s">
        <v>30</v>
      </c>
      <c r="E60" s="203">
        <v>42167</v>
      </c>
      <c r="F60" s="199" t="s">
        <v>20</v>
      </c>
      <c r="G60" s="202" t="s">
        <v>157</v>
      </c>
      <c r="H60" s="252">
        <v>5.916666666666667</v>
      </c>
      <c r="I60" s="201" t="s">
        <v>22</v>
      </c>
      <c r="J60" s="203">
        <v>44347</v>
      </c>
      <c r="K60" s="202" t="str">
        <f t="shared" si="0"/>
        <v>5Years 11Months</v>
      </c>
      <c r="L60" s="246">
        <f t="shared" si="1"/>
        <v>71</v>
      </c>
      <c r="M60" s="245">
        <f t="shared" si="2"/>
        <v>5.916666666666667</v>
      </c>
    </row>
    <row r="61" spans="1:13">
      <c r="A61" s="199">
        <v>58</v>
      </c>
      <c r="B61" s="200" t="s">
        <v>279</v>
      </c>
      <c r="C61" s="201" t="s">
        <v>280</v>
      </c>
      <c r="D61" s="202" t="s">
        <v>65</v>
      </c>
      <c r="E61" s="203">
        <v>40008</v>
      </c>
      <c r="F61" s="199" t="s">
        <v>20</v>
      </c>
      <c r="G61" s="202" t="s">
        <v>273</v>
      </c>
      <c r="H61" s="252">
        <v>11.833333333333334</v>
      </c>
      <c r="I61" s="201" t="s">
        <v>22</v>
      </c>
      <c r="J61" s="203">
        <v>44347</v>
      </c>
      <c r="K61" s="202" t="str">
        <f t="shared" si="0"/>
        <v>11Years 10Months</v>
      </c>
      <c r="L61" s="246">
        <f t="shared" si="1"/>
        <v>142</v>
      </c>
      <c r="M61" s="245">
        <f t="shared" si="2"/>
        <v>11.833333333333334</v>
      </c>
    </row>
    <row r="62" spans="1:13">
      <c r="A62" s="199">
        <v>59</v>
      </c>
      <c r="B62" s="200" t="s">
        <v>164</v>
      </c>
      <c r="C62" s="201" t="s">
        <v>165</v>
      </c>
      <c r="D62" s="202" t="s">
        <v>30</v>
      </c>
      <c r="E62" s="203">
        <v>42212</v>
      </c>
      <c r="F62" s="199" t="s">
        <v>20</v>
      </c>
      <c r="G62" s="202" t="s">
        <v>157</v>
      </c>
      <c r="H62" s="252">
        <v>5.833333333333333</v>
      </c>
      <c r="I62" s="201" t="s">
        <v>22</v>
      </c>
      <c r="J62" s="203">
        <v>44347</v>
      </c>
      <c r="K62" s="202" t="str">
        <f t="shared" si="0"/>
        <v>5Years 10Months</v>
      </c>
      <c r="L62" s="246">
        <f t="shared" si="1"/>
        <v>70</v>
      </c>
      <c r="M62" s="245">
        <f t="shared" si="2"/>
        <v>5.833333333333333</v>
      </c>
    </row>
    <row r="63" spans="1:13">
      <c r="A63" s="199">
        <v>60</v>
      </c>
      <c r="B63" s="200" t="s">
        <v>167</v>
      </c>
      <c r="C63" s="201" t="s">
        <v>168</v>
      </c>
      <c r="D63" s="202" t="s">
        <v>30</v>
      </c>
      <c r="E63" s="203">
        <v>42705</v>
      </c>
      <c r="F63" s="199" t="s">
        <v>20</v>
      </c>
      <c r="G63" s="202" t="s">
        <v>157</v>
      </c>
      <c r="H63" s="252">
        <v>4.416666666666667</v>
      </c>
      <c r="I63" s="201" t="s">
        <v>22</v>
      </c>
      <c r="J63" s="203">
        <v>44347</v>
      </c>
      <c r="K63" s="202" t="str">
        <f t="shared" si="0"/>
        <v>4Years 5Months</v>
      </c>
      <c r="L63" s="246">
        <f t="shared" si="1"/>
        <v>53</v>
      </c>
      <c r="M63" s="245">
        <f t="shared" si="2"/>
        <v>4.416666666666667</v>
      </c>
    </row>
    <row r="64" spans="1:13">
      <c r="A64" s="199">
        <v>61</v>
      </c>
      <c r="B64" s="200" t="s">
        <v>170</v>
      </c>
      <c r="C64" s="201" t="s">
        <v>171</v>
      </c>
      <c r="D64" s="202" t="s">
        <v>30</v>
      </c>
      <c r="E64" s="203">
        <v>42887</v>
      </c>
      <c r="F64" s="199" t="s">
        <v>20</v>
      </c>
      <c r="G64" s="202" t="s">
        <v>157</v>
      </c>
      <c r="H64" s="252">
        <v>3.9166666666666665</v>
      </c>
      <c r="I64" s="201" t="s">
        <v>22</v>
      </c>
      <c r="J64" s="203">
        <v>44347</v>
      </c>
      <c r="K64" s="202" t="str">
        <f t="shared" si="0"/>
        <v>3Years 11Months</v>
      </c>
      <c r="L64" s="246">
        <f t="shared" si="1"/>
        <v>47</v>
      </c>
      <c r="M64" s="245">
        <f t="shared" si="2"/>
        <v>3.9166666666666665</v>
      </c>
    </row>
    <row r="65" spans="1:13">
      <c r="A65" s="199">
        <v>62</v>
      </c>
      <c r="B65" s="200" t="s">
        <v>172</v>
      </c>
      <c r="C65" s="201" t="s">
        <v>173</v>
      </c>
      <c r="D65" s="202" t="s">
        <v>30</v>
      </c>
      <c r="E65" s="203">
        <v>43630</v>
      </c>
      <c r="F65" s="199" t="s">
        <v>20</v>
      </c>
      <c r="G65" s="202" t="s">
        <v>157</v>
      </c>
      <c r="H65" s="252">
        <v>1.9166666666666667</v>
      </c>
      <c r="I65" s="201" t="s">
        <v>22</v>
      </c>
      <c r="J65" s="203">
        <v>44347</v>
      </c>
      <c r="K65" s="202" t="str">
        <f t="shared" si="0"/>
        <v>1Years 11Months</v>
      </c>
      <c r="L65" s="246">
        <f t="shared" si="1"/>
        <v>23</v>
      </c>
      <c r="M65" s="245">
        <f t="shared" si="2"/>
        <v>1.9166666666666667</v>
      </c>
    </row>
    <row r="66" spans="1:13">
      <c r="A66" s="199">
        <v>63</v>
      </c>
      <c r="B66" s="200" t="s">
        <v>174</v>
      </c>
      <c r="C66" s="201" t="s">
        <v>175</v>
      </c>
      <c r="D66" s="202" t="s">
        <v>30</v>
      </c>
      <c r="E66" s="203">
        <v>43630</v>
      </c>
      <c r="F66" s="199" t="s">
        <v>20</v>
      </c>
      <c r="G66" s="202" t="s">
        <v>157</v>
      </c>
      <c r="H66" s="252">
        <v>1.9166666666666667</v>
      </c>
      <c r="I66" s="201" t="s">
        <v>22</v>
      </c>
      <c r="J66" s="203">
        <v>44347</v>
      </c>
      <c r="K66" s="202" t="str">
        <f t="shared" si="0"/>
        <v>1Years 11Months</v>
      </c>
      <c r="L66" s="246">
        <f t="shared" si="1"/>
        <v>23</v>
      </c>
      <c r="M66" s="245">
        <f t="shared" si="2"/>
        <v>1.9166666666666667</v>
      </c>
    </row>
    <row r="67" spans="1:13">
      <c r="A67" s="199">
        <v>64</v>
      </c>
      <c r="B67" s="200" t="s">
        <v>550</v>
      </c>
      <c r="C67" s="210" t="s">
        <v>551</v>
      </c>
      <c r="D67" s="202" t="s">
        <v>30</v>
      </c>
      <c r="E67" s="203">
        <v>42531</v>
      </c>
      <c r="F67" s="199" t="s">
        <v>20</v>
      </c>
      <c r="G67" s="202" t="s">
        <v>157</v>
      </c>
      <c r="H67" s="252">
        <v>4.916666666666667</v>
      </c>
      <c r="I67" s="201" t="s">
        <v>22</v>
      </c>
      <c r="J67" s="203">
        <v>44347</v>
      </c>
      <c r="K67" s="202" t="str">
        <f t="shared" si="0"/>
        <v>4Years 11Months</v>
      </c>
      <c r="L67" s="246">
        <f t="shared" si="1"/>
        <v>59</v>
      </c>
      <c r="M67" s="245">
        <f t="shared" si="2"/>
        <v>4.916666666666667</v>
      </c>
    </row>
    <row r="68" spans="1:13">
      <c r="A68" s="199">
        <v>65</v>
      </c>
      <c r="B68" s="200" t="s">
        <v>552</v>
      </c>
      <c r="C68" s="210" t="s">
        <v>553</v>
      </c>
      <c r="D68" s="202" t="s">
        <v>30</v>
      </c>
      <c r="E68" s="203">
        <v>41894</v>
      </c>
      <c r="F68" s="199" t="s">
        <v>20</v>
      </c>
      <c r="G68" s="202" t="s">
        <v>157</v>
      </c>
      <c r="H68" s="252">
        <v>6.666666666666667</v>
      </c>
      <c r="I68" s="203">
        <v>44347</v>
      </c>
      <c r="J68" s="203">
        <v>44347</v>
      </c>
      <c r="K68" s="202" t="str">
        <f t="shared" si="0"/>
        <v>6Years 8Months</v>
      </c>
      <c r="L68" s="246">
        <f t="shared" si="1"/>
        <v>80</v>
      </c>
      <c r="M68" s="245">
        <f t="shared" si="2"/>
        <v>6.666666666666667</v>
      </c>
    </row>
    <row r="69" spans="1:13">
      <c r="A69" s="199">
        <v>66</v>
      </c>
      <c r="B69" s="200" t="s">
        <v>184</v>
      </c>
      <c r="C69" s="201" t="s">
        <v>185</v>
      </c>
      <c r="D69" s="202" t="s">
        <v>1193</v>
      </c>
      <c r="E69" s="203">
        <v>35627</v>
      </c>
      <c r="F69" s="199" t="s">
        <v>20</v>
      </c>
      <c r="G69" s="202" t="s">
        <v>1203</v>
      </c>
      <c r="H69" s="252">
        <v>23.833333333333332</v>
      </c>
      <c r="I69" s="201" t="s">
        <v>22</v>
      </c>
      <c r="J69" s="203">
        <v>44347</v>
      </c>
      <c r="K69" s="202" t="str">
        <f t="shared" si="0"/>
        <v>23Years 10Months</v>
      </c>
      <c r="L69" s="246">
        <f t="shared" si="1"/>
        <v>286</v>
      </c>
      <c r="M69" s="245">
        <f t="shared" si="2"/>
        <v>23.833333333333332</v>
      </c>
    </row>
    <row r="70" spans="1:13">
      <c r="A70" s="199">
        <v>67</v>
      </c>
      <c r="B70" s="200" t="s">
        <v>188</v>
      </c>
      <c r="C70" s="201" t="s">
        <v>189</v>
      </c>
      <c r="D70" s="202" t="s">
        <v>65</v>
      </c>
      <c r="E70" s="203">
        <v>37799</v>
      </c>
      <c r="F70" s="199" t="s">
        <v>20</v>
      </c>
      <c r="G70" s="202" t="s">
        <v>1203</v>
      </c>
      <c r="H70" s="252">
        <v>17.916666666666668</v>
      </c>
      <c r="I70" s="201" t="s">
        <v>22</v>
      </c>
      <c r="J70" s="203">
        <v>44347</v>
      </c>
      <c r="K70" s="202" t="str">
        <f t="shared" si="0"/>
        <v>17Years 11Months</v>
      </c>
      <c r="L70" s="246">
        <f t="shared" ref="L70:L133" si="3">DATEDIF(E70,J70,"m")</f>
        <v>215</v>
      </c>
      <c r="M70" s="245">
        <f t="shared" si="2"/>
        <v>17.916666666666668</v>
      </c>
    </row>
    <row r="71" spans="1:13" ht="18.75" customHeight="1">
      <c r="A71" s="199">
        <v>68</v>
      </c>
      <c r="B71" s="200" t="s">
        <v>191</v>
      </c>
      <c r="C71" s="201" t="s">
        <v>192</v>
      </c>
      <c r="D71" s="202" t="s">
        <v>65</v>
      </c>
      <c r="E71" s="203">
        <v>38231</v>
      </c>
      <c r="F71" s="199" t="s">
        <v>20</v>
      </c>
      <c r="G71" s="202" t="s">
        <v>1203</v>
      </c>
      <c r="H71" s="252">
        <v>16.666666666666668</v>
      </c>
      <c r="I71" s="201" t="s">
        <v>22</v>
      </c>
      <c r="J71" s="203">
        <v>44347</v>
      </c>
      <c r="K71" s="202" t="str">
        <f t="shared" si="0"/>
        <v>16Years 8Months</v>
      </c>
      <c r="L71" s="246">
        <f t="shared" si="3"/>
        <v>200</v>
      </c>
      <c r="M71" s="245">
        <f t="shared" si="2"/>
        <v>16.666666666666668</v>
      </c>
    </row>
    <row r="72" spans="1:13">
      <c r="A72" s="199">
        <v>69</v>
      </c>
      <c r="B72" s="200" t="s">
        <v>194</v>
      </c>
      <c r="C72" s="201" t="s">
        <v>195</v>
      </c>
      <c r="D72" s="202" t="s">
        <v>30</v>
      </c>
      <c r="E72" s="203">
        <v>39601</v>
      </c>
      <c r="F72" s="199" t="s">
        <v>20</v>
      </c>
      <c r="G72" s="202" t="s">
        <v>1203</v>
      </c>
      <c r="H72" s="252">
        <v>12.916666666666666</v>
      </c>
      <c r="I72" s="201" t="s">
        <v>22</v>
      </c>
      <c r="J72" s="203">
        <v>44347</v>
      </c>
      <c r="K72" s="202" t="str">
        <f t="shared" si="0"/>
        <v>12Years 11Months</v>
      </c>
      <c r="L72" s="246">
        <f t="shared" si="3"/>
        <v>155</v>
      </c>
      <c r="M72" s="245">
        <f t="shared" si="2"/>
        <v>12.916666666666666</v>
      </c>
    </row>
    <row r="73" spans="1:13">
      <c r="A73" s="199">
        <v>70</v>
      </c>
      <c r="B73" s="200" t="s">
        <v>196</v>
      </c>
      <c r="C73" s="201" t="s">
        <v>197</v>
      </c>
      <c r="D73" s="202" t="s">
        <v>30</v>
      </c>
      <c r="E73" s="203">
        <v>40709</v>
      </c>
      <c r="F73" s="199" t="s">
        <v>20</v>
      </c>
      <c r="G73" s="202" t="s">
        <v>1203</v>
      </c>
      <c r="H73" s="252">
        <v>9.9166666666666661</v>
      </c>
      <c r="I73" s="201" t="s">
        <v>22</v>
      </c>
      <c r="J73" s="203">
        <v>44347</v>
      </c>
      <c r="K73" s="202" t="str">
        <f t="shared" si="0"/>
        <v>9Years 11Months</v>
      </c>
      <c r="L73" s="246">
        <f t="shared" si="3"/>
        <v>119</v>
      </c>
      <c r="M73" s="245">
        <f t="shared" si="2"/>
        <v>9.9166666666666661</v>
      </c>
    </row>
    <row r="74" spans="1:13">
      <c r="A74" s="199">
        <v>71</v>
      </c>
      <c r="B74" s="200" t="s">
        <v>199</v>
      </c>
      <c r="C74" s="201" t="s">
        <v>200</v>
      </c>
      <c r="D74" s="202" t="s">
        <v>30</v>
      </c>
      <c r="E74" s="203">
        <v>40709</v>
      </c>
      <c r="F74" s="199" t="s">
        <v>20</v>
      </c>
      <c r="G74" s="202" t="s">
        <v>1203</v>
      </c>
      <c r="H74" s="252">
        <v>9.9166666666666661</v>
      </c>
      <c r="I74" s="201" t="s">
        <v>22</v>
      </c>
      <c r="J74" s="203">
        <v>44347</v>
      </c>
      <c r="K74" s="202" t="str">
        <f t="shared" si="0"/>
        <v>9Years 11Months</v>
      </c>
      <c r="L74" s="246">
        <f t="shared" si="3"/>
        <v>119</v>
      </c>
      <c r="M74" s="245">
        <f t="shared" si="2"/>
        <v>9.9166666666666661</v>
      </c>
    </row>
    <row r="75" spans="1:13">
      <c r="A75" s="199">
        <v>72</v>
      </c>
      <c r="B75" s="200" t="s">
        <v>1205</v>
      </c>
      <c r="C75" s="201" t="s">
        <v>202</v>
      </c>
      <c r="D75" s="202" t="s">
        <v>30</v>
      </c>
      <c r="E75" s="203">
        <v>40878</v>
      </c>
      <c r="F75" s="199" t="s">
        <v>20</v>
      </c>
      <c r="G75" s="202" t="s">
        <v>1203</v>
      </c>
      <c r="H75" s="252">
        <v>9.4166666666666661</v>
      </c>
      <c r="I75" s="201" t="s">
        <v>22</v>
      </c>
      <c r="J75" s="203">
        <v>44347</v>
      </c>
      <c r="K75" s="202" t="str">
        <f t="shared" si="0"/>
        <v>9Years 5Months</v>
      </c>
      <c r="L75" s="246">
        <f t="shared" si="3"/>
        <v>113</v>
      </c>
      <c r="M75" s="245">
        <f t="shared" si="2"/>
        <v>9.4166666666666661</v>
      </c>
    </row>
    <row r="76" spans="1:13">
      <c r="A76" s="199">
        <v>73</v>
      </c>
      <c r="B76" s="200" t="s">
        <v>1206</v>
      </c>
      <c r="C76" s="201" t="s">
        <v>205</v>
      </c>
      <c r="D76" s="202" t="s">
        <v>30</v>
      </c>
      <c r="E76" s="203">
        <v>41435</v>
      </c>
      <c r="F76" s="199" t="s">
        <v>20</v>
      </c>
      <c r="G76" s="202" t="s">
        <v>1203</v>
      </c>
      <c r="H76" s="252">
        <v>7.916666666666667</v>
      </c>
      <c r="I76" s="201" t="s">
        <v>22</v>
      </c>
      <c r="J76" s="203">
        <v>44347</v>
      </c>
      <c r="K76" s="202" t="str">
        <f t="shared" si="0"/>
        <v>7Years 11Months</v>
      </c>
      <c r="L76" s="246">
        <f t="shared" si="3"/>
        <v>95</v>
      </c>
      <c r="M76" s="245">
        <f t="shared" si="2"/>
        <v>7.916666666666667</v>
      </c>
    </row>
    <row r="77" spans="1:13">
      <c r="A77" s="199">
        <v>74</v>
      </c>
      <c r="B77" s="200" t="s">
        <v>206</v>
      </c>
      <c r="C77" s="201" t="s">
        <v>207</v>
      </c>
      <c r="D77" s="202" t="s">
        <v>30</v>
      </c>
      <c r="E77" s="203">
        <v>42167</v>
      </c>
      <c r="F77" s="199" t="s">
        <v>20</v>
      </c>
      <c r="G77" s="202" t="s">
        <v>1203</v>
      </c>
      <c r="H77" s="252">
        <v>5.916666666666667</v>
      </c>
      <c r="I77" s="201" t="s">
        <v>22</v>
      </c>
      <c r="J77" s="203">
        <v>44347</v>
      </c>
      <c r="K77" s="202" t="str">
        <f t="shared" si="0"/>
        <v>5Years 11Months</v>
      </c>
      <c r="L77" s="246">
        <f t="shared" si="3"/>
        <v>71</v>
      </c>
      <c r="M77" s="245">
        <f t="shared" si="2"/>
        <v>5.916666666666667</v>
      </c>
    </row>
    <row r="78" spans="1:13">
      <c r="A78" s="199">
        <v>75</v>
      </c>
      <c r="B78" s="200" t="s">
        <v>208</v>
      </c>
      <c r="C78" s="201" t="s">
        <v>209</v>
      </c>
      <c r="D78" s="202" t="s">
        <v>30</v>
      </c>
      <c r="E78" s="203">
        <v>43066</v>
      </c>
      <c r="F78" s="199" t="s">
        <v>20</v>
      </c>
      <c r="G78" s="202" t="s">
        <v>1203</v>
      </c>
      <c r="H78" s="252">
        <v>3.5</v>
      </c>
      <c r="I78" s="201" t="s">
        <v>22</v>
      </c>
      <c r="J78" s="203">
        <v>44347</v>
      </c>
      <c r="K78" s="202" t="str">
        <f t="shared" si="0"/>
        <v>3Years 6Months</v>
      </c>
      <c r="L78" s="246">
        <f t="shared" si="3"/>
        <v>42</v>
      </c>
      <c r="M78" s="245">
        <f t="shared" si="2"/>
        <v>3.5</v>
      </c>
    </row>
    <row r="79" spans="1:13">
      <c r="A79" s="199">
        <v>76</v>
      </c>
      <c r="B79" s="200" t="s">
        <v>211</v>
      </c>
      <c r="C79" s="201" t="s">
        <v>212</v>
      </c>
      <c r="D79" s="202" t="s">
        <v>30</v>
      </c>
      <c r="E79" s="215">
        <v>43068</v>
      </c>
      <c r="F79" s="199" t="s">
        <v>20</v>
      </c>
      <c r="G79" s="202" t="s">
        <v>1203</v>
      </c>
      <c r="H79" s="252">
        <v>3.5</v>
      </c>
      <c r="I79" s="201" t="s">
        <v>22</v>
      </c>
      <c r="J79" s="203">
        <v>44347</v>
      </c>
      <c r="K79" s="202" t="str">
        <f t="shared" si="0"/>
        <v>3Years 6Months</v>
      </c>
      <c r="L79" s="246">
        <f t="shared" si="3"/>
        <v>42</v>
      </c>
      <c r="M79" s="245">
        <f t="shared" si="2"/>
        <v>3.5</v>
      </c>
    </row>
    <row r="80" spans="1:13">
      <c r="A80" s="199">
        <v>77</v>
      </c>
      <c r="B80" s="200" t="s">
        <v>571</v>
      </c>
      <c r="C80" s="201" t="s">
        <v>572</v>
      </c>
      <c r="D80" s="202" t="s">
        <v>30</v>
      </c>
      <c r="E80" s="203">
        <v>42531</v>
      </c>
      <c r="F80" s="199" t="s">
        <v>20</v>
      </c>
      <c r="G80" s="202" t="s">
        <v>1203</v>
      </c>
      <c r="H80" s="252">
        <v>4.916666666666667</v>
      </c>
      <c r="I80" s="203">
        <v>44347</v>
      </c>
      <c r="J80" s="203">
        <v>44347</v>
      </c>
      <c r="K80" s="202" t="str">
        <f t="shared" si="0"/>
        <v>4Years 11Months</v>
      </c>
      <c r="L80" s="246">
        <f t="shared" si="3"/>
        <v>59</v>
      </c>
      <c r="M80" s="245">
        <f t="shared" si="2"/>
        <v>4.916666666666667</v>
      </c>
    </row>
    <row r="81" spans="1:13">
      <c r="A81" s="199">
        <v>78</v>
      </c>
      <c r="B81" s="200" t="s">
        <v>213</v>
      </c>
      <c r="C81" s="201" t="s">
        <v>214</v>
      </c>
      <c r="D81" s="202" t="s">
        <v>30</v>
      </c>
      <c r="E81" s="203">
        <v>44230</v>
      </c>
      <c r="F81" s="199" t="s">
        <v>20</v>
      </c>
      <c r="G81" s="202" t="s">
        <v>1203</v>
      </c>
      <c r="H81" s="252">
        <v>0.25</v>
      </c>
      <c r="I81" s="201" t="s">
        <v>22</v>
      </c>
      <c r="J81" s="203">
        <v>44347</v>
      </c>
      <c r="K81" s="202" t="str">
        <f t="shared" si="0"/>
        <v>0Years 3Months</v>
      </c>
      <c r="L81" s="246">
        <f t="shared" si="3"/>
        <v>3</v>
      </c>
      <c r="M81" s="245">
        <f t="shared" si="2"/>
        <v>0.25</v>
      </c>
    </row>
    <row r="82" spans="1:13">
      <c r="A82" s="199">
        <v>79</v>
      </c>
      <c r="B82" s="200" t="s">
        <v>217</v>
      </c>
      <c r="C82" s="201" t="s">
        <v>218</v>
      </c>
      <c r="D82" s="202" t="s">
        <v>30</v>
      </c>
      <c r="E82" s="203">
        <v>39975</v>
      </c>
      <c r="F82" s="199" t="s">
        <v>20</v>
      </c>
      <c r="G82" s="202" t="s">
        <v>1210</v>
      </c>
      <c r="H82" s="252">
        <v>11.916666666666666</v>
      </c>
      <c r="I82" s="201" t="s">
        <v>22</v>
      </c>
      <c r="J82" s="203">
        <v>44347</v>
      </c>
      <c r="K82" s="202" t="str">
        <f t="shared" si="0"/>
        <v>11Years 11Months</v>
      </c>
      <c r="L82" s="246">
        <f t="shared" si="3"/>
        <v>143</v>
      </c>
      <c r="M82" s="245">
        <f t="shared" si="2"/>
        <v>11.916666666666666</v>
      </c>
    </row>
    <row r="83" spans="1:13">
      <c r="A83" s="199">
        <v>80</v>
      </c>
      <c r="B83" s="200" t="s">
        <v>221</v>
      </c>
      <c r="C83" s="201" t="s">
        <v>222</v>
      </c>
      <c r="D83" s="202" t="s">
        <v>65</v>
      </c>
      <c r="E83" s="203">
        <v>37438</v>
      </c>
      <c r="F83" s="199" t="s">
        <v>20</v>
      </c>
      <c r="G83" s="202" t="s">
        <v>1210</v>
      </c>
      <c r="H83" s="252">
        <v>18.833333333333332</v>
      </c>
      <c r="I83" s="201" t="s">
        <v>22</v>
      </c>
      <c r="J83" s="203">
        <v>44347</v>
      </c>
      <c r="K83" s="202" t="str">
        <f t="shared" si="0"/>
        <v>18Years 10Months</v>
      </c>
      <c r="L83" s="246">
        <f t="shared" si="3"/>
        <v>226</v>
      </c>
      <c r="M83" s="245">
        <f t="shared" si="2"/>
        <v>18.833333333333332</v>
      </c>
    </row>
    <row r="84" spans="1:13">
      <c r="A84" s="199">
        <v>81</v>
      </c>
      <c r="B84" s="200" t="s">
        <v>224</v>
      </c>
      <c r="C84" s="201" t="s">
        <v>225</v>
      </c>
      <c r="D84" s="202" t="s">
        <v>30</v>
      </c>
      <c r="E84" s="203">
        <v>40709</v>
      </c>
      <c r="F84" s="199" t="s">
        <v>20</v>
      </c>
      <c r="G84" s="202" t="s">
        <v>1210</v>
      </c>
      <c r="H84" s="252">
        <v>9.9166666666666661</v>
      </c>
      <c r="I84" s="201" t="s">
        <v>22</v>
      </c>
      <c r="J84" s="203">
        <v>44347</v>
      </c>
      <c r="K84" s="202" t="str">
        <f t="shared" si="0"/>
        <v>9Years 11Months</v>
      </c>
      <c r="L84" s="246">
        <f t="shared" si="3"/>
        <v>119</v>
      </c>
      <c r="M84" s="245">
        <f t="shared" si="2"/>
        <v>9.9166666666666661</v>
      </c>
    </row>
    <row r="85" spans="1:13">
      <c r="A85" s="199">
        <v>82</v>
      </c>
      <c r="B85" s="200" t="s">
        <v>226</v>
      </c>
      <c r="C85" s="201" t="s">
        <v>227</v>
      </c>
      <c r="D85" s="202" t="s">
        <v>30</v>
      </c>
      <c r="E85" s="203">
        <v>43619</v>
      </c>
      <c r="F85" s="199" t="s">
        <v>20</v>
      </c>
      <c r="G85" s="202" t="s">
        <v>1210</v>
      </c>
      <c r="H85" s="252">
        <v>1.9166666666666667</v>
      </c>
      <c r="I85" s="201" t="s">
        <v>22</v>
      </c>
      <c r="J85" s="203">
        <v>44347</v>
      </c>
      <c r="K85" s="202" t="str">
        <f t="shared" si="0"/>
        <v>1Years 11Months</v>
      </c>
      <c r="L85" s="246">
        <f t="shared" si="3"/>
        <v>23</v>
      </c>
      <c r="M85" s="245">
        <f t="shared" si="2"/>
        <v>1.9166666666666667</v>
      </c>
    </row>
    <row r="86" spans="1:13">
      <c r="A86" s="199">
        <v>83</v>
      </c>
      <c r="B86" s="200" t="s">
        <v>230</v>
      </c>
      <c r="C86" s="201" t="s">
        <v>231</v>
      </c>
      <c r="D86" s="202" t="s">
        <v>30</v>
      </c>
      <c r="E86" s="203">
        <v>43794</v>
      </c>
      <c r="F86" s="199" t="s">
        <v>20</v>
      </c>
      <c r="G86" s="202" t="s">
        <v>1210</v>
      </c>
      <c r="H86" s="252">
        <v>1.5</v>
      </c>
      <c r="I86" s="201" t="s">
        <v>22</v>
      </c>
      <c r="J86" s="203">
        <v>44347</v>
      </c>
      <c r="K86" s="202" t="str">
        <f t="shared" si="0"/>
        <v>1Years 6Months</v>
      </c>
      <c r="L86" s="246">
        <f t="shared" si="3"/>
        <v>18</v>
      </c>
      <c r="M86" s="245">
        <f t="shared" si="2"/>
        <v>1.5</v>
      </c>
    </row>
    <row r="87" spans="1:13">
      <c r="A87" s="199">
        <v>84</v>
      </c>
      <c r="B87" s="200" t="s">
        <v>576</v>
      </c>
      <c r="C87" s="201" t="s">
        <v>577</v>
      </c>
      <c r="D87" s="202" t="s">
        <v>30</v>
      </c>
      <c r="E87" s="203">
        <v>42247</v>
      </c>
      <c r="F87" s="199" t="s">
        <v>20</v>
      </c>
      <c r="G87" s="202" t="s">
        <v>1210</v>
      </c>
      <c r="H87" s="252">
        <v>5.75</v>
      </c>
      <c r="I87" s="201" t="s">
        <v>22</v>
      </c>
      <c r="J87" s="203">
        <v>44347</v>
      </c>
      <c r="K87" s="202" t="str">
        <f t="shared" si="0"/>
        <v>5Years 9Months</v>
      </c>
      <c r="L87" s="246">
        <f t="shared" si="3"/>
        <v>69</v>
      </c>
      <c r="M87" s="245">
        <f t="shared" si="2"/>
        <v>5.75</v>
      </c>
    </row>
    <row r="88" spans="1:13">
      <c r="A88" s="199">
        <v>85</v>
      </c>
      <c r="B88" s="200" t="s">
        <v>233</v>
      </c>
      <c r="C88" s="201" t="s">
        <v>234</v>
      </c>
      <c r="D88" s="202" t="s">
        <v>65</v>
      </c>
      <c r="E88" s="203">
        <v>37424</v>
      </c>
      <c r="F88" s="199" t="s">
        <v>20</v>
      </c>
      <c r="G88" s="202" t="s">
        <v>1211</v>
      </c>
      <c r="H88" s="252">
        <v>18.916666666666668</v>
      </c>
      <c r="I88" s="201" t="s">
        <v>22</v>
      </c>
      <c r="J88" s="203">
        <v>44347</v>
      </c>
      <c r="K88" s="202" t="str">
        <f t="shared" si="0"/>
        <v>18Years 11Months</v>
      </c>
      <c r="L88" s="246">
        <f t="shared" si="3"/>
        <v>227</v>
      </c>
      <c r="M88" s="245">
        <f t="shared" si="2"/>
        <v>18.916666666666668</v>
      </c>
    </row>
    <row r="89" spans="1:13">
      <c r="A89" s="199">
        <v>86</v>
      </c>
      <c r="B89" s="200" t="s">
        <v>237</v>
      </c>
      <c r="C89" s="201" t="s">
        <v>238</v>
      </c>
      <c r="D89" s="202" t="s">
        <v>1213</v>
      </c>
      <c r="E89" s="203">
        <v>40340</v>
      </c>
      <c r="F89" s="199" t="s">
        <v>20</v>
      </c>
      <c r="G89" s="202" t="s">
        <v>1211</v>
      </c>
      <c r="H89" s="252">
        <v>10.916666666666666</v>
      </c>
      <c r="I89" s="201" t="s">
        <v>22</v>
      </c>
      <c r="J89" s="203">
        <v>44347</v>
      </c>
      <c r="K89" s="202" t="str">
        <f t="shared" si="0"/>
        <v>10Years 11Months</v>
      </c>
      <c r="L89" s="246">
        <f t="shared" si="3"/>
        <v>131</v>
      </c>
      <c r="M89" s="245">
        <f t="shared" si="2"/>
        <v>10.916666666666666</v>
      </c>
    </row>
    <row r="90" spans="1:13">
      <c r="A90" s="199">
        <v>87</v>
      </c>
      <c r="B90" s="200" t="s">
        <v>240</v>
      </c>
      <c r="C90" s="201" t="s">
        <v>241</v>
      </c>
      <c r="D90" s="202" t="s">
        <v>30</v>
      </c>
      <c r="E90" s="203">
        <v>42461</v>
      </c>
      <c r="F90" s="199" t="s">
        <v>20</v>
      </c>
      <c r="G90" s="202" t="s">
        <v>1211</v>
      </c>
      <c r="H90" s="252">
        <v>5.083333333333333</v>
      </c>
      <c r="I90" s="201" t="s">
        <v>22</v>
      </c>
      <c r="J90" s="203">
        <v>44347</v>
      </c>
      <c r="K90" s="202" t="str">
        <f t="shared" si="0"/>
        <v>5Years 1Months</v>
      </c>
      <c r="L90" s="246">
        <f t="shared" si="3"/>
        <v>61</v>
      </c>
      <c r="M90" s="245">
        <f t="shared" si="2"/>
        <v>5.083333333333333</v>
      </c>
    </row>
    <row r="91" spans="1:13">
      <c r="A91" s="199">
        <v>88</v>
      </c>
      <c r="B91" s="200" t="s">
        <v>242</v>
      </c>
      <c r="C91" s="201" t="s">
        <v>243</v>
      </c>
      <c r="D91" s="202" t="s">
        <v>30</v>
      </c>
      <c r="E91" s="203">
        <v>43262</v>
      </c>
      <c r="F91" s="199" t="s">
        <v>20</v>
      </c>
      <c r="G91" s="202" t="s">
        <v>1211</v>
      </c>
      <c r="H91" s="252">
        <v>2.9166666666666665</v>
      </c>
      <c r="I91" s="201" t="s">
        <v>22</v>
      </c>
      <c r="J91" s="203">
        <v>44347</v>
      </c>
      <c r="K91" s="202" t="str">
        <f t="shared" si="0"/>
        <v>2Years 11Months</v>
      </c>
      <c r="L91" s="246">
        <f t="shared" si="3"/>
        <v>35</v>
      </c>
      <c r="M91" s="245">
        <f t="shared" si="2"/>
        <v>2.9166666666666665</v>
      </c>
    </row>
    <row r="92" spans="1:13">
      <c r="A92" s="199">
        <v>89</v>
      </c>
      <c r="B92" s="200" t="s">
        <v>244</v>
      </c>
      <c r="C92" s="201" t="s">
        <v>245</v>
      </c>
      <c r="D92" s="202" t="s">
        <v>30</v>
      </c>
      <c r="E92" s="203">
        <v>43790</v>
      </c>
      <c r="F92" s="199" t="s">
        <v>20</v>
      </c>
      <c r="G92" s="202" t="s">
        <v>1211</v>
      </c>
      <c r="H92" s="252">
        <v>1.5</v>
      </c>
      <c r="I92" s="201" t="s">
        <v>22</v>
      </c>
      <c r="J92" s="203">
        <v>44347</v>
      </c>
      <c r="K92" s="202" t="str">
        <f t="shared" si="0"/>
        <v>1Years 6Months</v>
      </c>
      <c r="L92" s="246">
        <f t="shared" si="3"/>
        <v>18</v>
      </c>
      <c r="M92" s="245">
        <f t="shared" si="2"/>
        <v>1.5</v>
      </c>
    </row>
    <row r="93" spans="1:13">
      <c r="A93" s="199">
        <v>90</v>
      </c>
      <c r="B93" s="200" t="s">
        <v>580</v>
      </c>
      <c r="C93" s="201" t="s">
        <v>581</v>
      </c>
      <c r="D93" s="202" t="s">
        <v>30</v>
      </c>
      <c r="E93" s="203">
        <v>40709</v>
      </c>
      <c r="F93" s="199" t="s">
        <v>20</v>
      </c>
      <c r="G93" s="202" t="s">
        <v>1211</v>
      </c>
      <c r="H93" s="252">
        <v>9.9166666666666661</v>
      </c>
      <c r="I93" s="201" t="s">
        <v>22</v>
      </c>
      <c r="J93" s="203">
        <v>44347</v>
      </c>
      <c r="K93" s="202" t="str">
        <f t="shared" si="0"/>
        <v>9Years 11Months</v>
      </c>
      <c r="L93" s="246">
        <f t="shared" si="3"/>
        <v>119</v>
      </c>
      <c r="M93" s="245">
        <f t="shared" ref="M93:M156" si="4">L93/12</f>
        <v>9.9166666666666661</v>
      </c>
    </row>
    <row r="94" spans="1:13">
      <c r="A94" s="199">
        <v>91</v>
      </c>
      <c r="B94" s="210" t="s">
        <v>582</v>
      </c>
      <c r="C94" s="210" t="s">
        <v>583</v>
      </c>
      <c r="D94" s="202" t="s">
        <v>30</v>
      </c>
      <c r="E94" s="203">
        <v>42095</v>
      </c>
      <c r="F94" s="199" t="s">
        <v>20</v>
      </c>
      <c r="G94" s="202" t="s">
        <v>1211</v>
      </c>
      <c r="H94" s="252">
        <v>6.083333333333333</v>
      </c>
      <c r="I94" s="201" t="s">
        <v>22</v>
      </c>
      <c r="J94" s="203">
        <v>44347</v>
      </c>
      <c r="K94" s="202" t="str">
        <f t="shared" si="0"/>
        <v>6Years 1Months</v>
      </c>
      <c r="L94" s="246">
        <f t="shared" si="3"/>
        <v>73</v>
      </c>
      <c r="M94" s="245">
        <f t="shared" si="4"/>
        <v>6.083333333333333</v>
      </c>
    </row>
    <row r="95" spans="1:13">
      <c r="A95" s="199">
        <v>92</v>
      </c>
      <c r="B95" s="200" t="s">
        <v>246</v>
      </c>
      <c r="C95" s="201" t="s">
        <v>247</v>
      </c>
      <c r="D95" s="202" t="s">
        <v>30</v>
      </c>
      <c r="E95" s="203">
        <v>44067</v>
      </c>
      <c r="F95" s="199" t="s">
        <v>20</v>
      </c>
      <c r="G95" s="202" t="s">
        <v>1211</v>
      </c>
      <c r="H95" s="252">
        <v>0.75</v>
      </c>
      <c r="I95" s="201" t="s">
        <v>22</v>
      </c>
      <c r="J95" s="203">
        <v>44347</v>
      </c>
      <c r="K95" s="202" t="str">
        <f t="shared" si="0"/>
        <v>0Years 9Months</v>
      </c>
      <c r="L95" s="246">
        <f t="shared" si="3"/>
        <v>9</v>
      </c>
      <c r="M95" s="245">
        <f t="shared" si="4"/>
        <v>0.75</v>
      </c>
    </row>
    <row r="96" spans="1:13">
      <c r="A96" s="199">
        <v>93</v>
      </c>
      <c r="B96" s="200" t="s">
        <v>554</v>
      </c>
      <c r="C96" s="221" t="s">
        <v>1214</v>
      </c>
      <c r="D96" s="202" t="s">
        <v>30</v>
      </c>
      <c r="E96" s="203">
        <v>42898</v>
      </c>
      <c r="F96" s="199" t="s">
        <v>20</v>
      </c>
      <c r="G96" s="202" t="s">
        <v>1211</v>
      </c>
      <c r="H96" s="252">
        <v>3.9166666666666665</v>
      </c>
      <c r="I96" s="240">
        <v>44439</v>
      </c>
      <c r="J96" s="203">
        <v>44347</v>
      </c>
      <c r="K96" s="202" t="str">
        <f t="shared" si="0"/>
        <v>3Years 11Months</v>
      </c>
      <c r="L96" s="246">
        <f t="shared" si="3"/>
        <v>47</v>
      </c>
      <c r="M96" s="245">
        <f t="shared" si="4"/>
        <v>3.9166666666666665</v>
      </c>
    </row>
    <row r="97" spans="1:13">
      <c r="A97" s="199">
        <v>94</v>
      </c>
      <c r="B97" s="200" t="s">
        <v>228</v>
      </c>
      <c r="C97" s="201" t="s">
        <v>229</v>
      </c>
      <c r="D97" s="202" t="s">
        <v>30</v>
      </c>
      <c r="E97" s="203">
        <v>43262</v>
      </c>
      <c r="F97" s="199" t="s">
        <v>20</v>
      </c>
      <c r="G97" s="202" t="s">
        <v>1211</v>
      </c>
      <c r="H97" s="252">
        <v>2.9166666666666665</v>
      </c>
      <c r="I97" s="201" t="s">
        <v>22</v>
      </c>
      <c r="J97" s="203">
        <v>44347</v>
      </c>
      <c r="K97" s="202" t="str">
        <f t="shared" si="0"/>
        <v>2Years 11Months</v>
      </c>
      <c r="L97" s="246">
        <f t="shared" si="3"/>
        <v>35</v>
      </c>
      <c r="M97" s="245">
        <f t="shared" si="4"/>
        <v>2.9166666666666665</v>
      </c>
    </row>
    <row r="98" spans="1:13">
      <c r="A98" s="199">
        <v>95</v>
      </c>
      <c r="B98" s="200" t="s">
        <v>257</v>
      </c>
      <c r="C98" s="210" t="s">
        <v>258</v>
      </c>
      <c r="D98" s="202" t="s">
        <v>30</v>
      </c>
      <c r="E98" s="203">
        <v>36782</v>
      </c>
      <c r="F98" s="199" t="s">
        <v>20</v>
      </c>
      <c r="G98" s="202" t="s">
        <v>1215</v>
      </c>
      <c r="H98" s="252">
        <v>20.666666666666668</v>
      </c>
      <c r="I98" s="201" t="s">
        <v>22</v>
      </c>
      <c r="J98" s="203">
        <v>44347</v>
      </c>
      <c r="K98" s="202" t="str">
        <f t="shared" si="0"/>
        <v>20Years 8Months</v>
      </c>
      <c r="L98" s="246">
        <f t="shared" si="3"/>
        <v>248</v>
      </c>
      <c r="M98" s="245">
        <f t="shared" si="4"/>
        <v>20.666666666666668</v>
      </c>
    </row>
    <row r="99" spans="1:13">
      <c r="A99" s="199">
        <v>96</v>
      </c>
      <c r="B99" s="200" t="s">
        <v>261</v>
      </c>
      <c r="C99" s="201" t="s">
        <v>262</v>
      </c>
      <c r="D99" s="202" t="s">
        <v>263</v>
      </c>
      <c r="E99" s="203">
        <v>35597</v>
      </c>
      <c r="F99" s="199" t="s">
        <v>20</v>
      </c>
      <c r="G99" s="202" t="s">
        <v>1215</v>
      </c>
      <c r="H99" s="252">
        <v>23.916666666666668</v>
      </c>
      <c r="I99" s="201" t="s">
        <v>22</v>
      </c>
      <c r="J99" s="203">
        <v>44347</v>
      </c>
      <c r="K99" s="202" t="str">
        <f t="shared" si="0"/>
        <v>23Years 11Months</v>
      </c>
      <c r="L99" s="246">
        <f t="shared" si="3"/>
        <v>287</v>
      </c>
      <c r="M99" s="245">
        <f t="shared" si="4"/>
        <v>23.916666666666668</v>
      </c>
    </row>
    <row r="100" spans="1:13">
      <c r="A100" s="199">
        <v>97</v>
      </c>
      <c r="B100" s="200" t="s">
        <v>1216</v>
      </c>
      <c r="C100" s="201" t="s">
        <v>265</v>
      </c>
      <c r="D100" s="202" t="s">
        <v>65</v>
      </c>
      <c r="E100" s="203">
        <v>35965</v>
      </c>
      <c r="F100" s="199" t="s">
        <v>20</v>
      </c>
      <c r="G100" s="202" t="s">
        <v>1215</v>
      </c>
      <c r="H100" s="252">
        <v>22.916666666666668</v>
      </c>
      <c r="I100" s="201" t="s">
        <v>22</v>
      </c>
      <c r="J100" s="203">
        <v>44347</v>
      </c>
      <c r="K100" s="202" t="str">
        <f t="shared" si="0"/>
        <v>22Years 11Months</v>
      </c>
      <c r="L100" s="246">
        <f t="shared" si="3"/>
        <v>275</v>
      </c>
      <c r="M100" s="245">
        <f t="shared" si="4"/>
        <v>22.916666666666668</v>
      </c>
    </row>
    <row r="101" spans="1:13">
      <c r="A101" s="199">
        <v>98</v>
      </c>
      <c r="B101" s="200" t="s">
        <v>1217</v>
      </c>
      <c r="C101" s="201" t="s">
        <v>268</v>
      </c>
      <c r="D101" s="202" t="s">
        <v>30</v>
      </c>
      <c r="E101" s="203">
        <v>39608</v>
      </c>
      <c r="F101" s="199" t="s">
        <v>20</v>
      </c>
      <c r="G101" s="202" t="s">
        <v>1215</v>
      </c>
      <c r="H101" s="252">
        <v>12.916666666666666</v>
      </c>
      <c r="I101" s="201" t="s">
        <v>22</v>
      </c>
      <c r="J101" s="203">
        <v>44347</v>
      </c>
      <c r="K101" s="202" t="str">
        <f t="shared" si="0"/>
        <v>12Years 11Months</v>
      </c>
      <c r="L101" s="246">
        <f t="shared" si="3"/>
        <v>155</v>
      </c>
      <c r="M101" s="245">
        <f t="shared" si="4"/>
        <v>12.916666666666666</v>
      </c>
    </row>
    <row r="102" spans="1:13">
      <c r="A102" s="199">
        <v>99</v>
      </c>
      <c r="B102" s="200" t="s">
        <v>269</v>
      </c>
      <c r="C102" s="201" t="s">
        <v>270</v>
      </c>
      <c r="D102" s="202" t="s">
        <v>30</v>
      </c>
      <c r="E102" s="203">
        <v>39601</v>
      </c>
      <c r="F102" s="199" t="s">
        <v>20</v>
      </c>
      <c r="G102" s="202" t="s">
        <v>1215</v>
      </c>
      <c r="H102" s="252">
        <v>12.916666666666666</v>
      </c>
      <c r="I102" s="201" t="s">
        <v>22</v>
      </c>
      <c r="J102" s="203">
        <v>44347</v>
      </c>
      <c r="K102" s="202" t="str">
        <f t="shared" si="0"/>
        <v>12Years 11Months</v>
      </c>
      <c r="L102" s="246">
        <f t="shared" si="3"/>
        <v>155</v>
      </c>
      <c r="M102" s="245">
        <f t="shared" si="4"/>
        <v>12.916666666666666</v>
      </c>
    </row>
    <row r="103" spans="1:13">
      <c r="A103" s="199">
        <v>100</v>
      </c>
      <c r="B103" s="200" t="s">
        <v>271</v>
      </c>
      <c r="C103" s="201" t="s">
        <v>272</v>
      </c>
      <c r="D103" s="202" t="s">
        <v>65</v>
      </c>
      <c r="E103" s="203">
        <v>35235</v>
      </c>
      <c r="F103" s="199" t="s">
        <v>20</v>
      </c>
      <c r="G103" s="202" t="s">
        <v>1219</v>
      </c>
      <c r="H103" s="252">
        <v>24.916666666666668</v>
      </c>
      <c r="I103" s="201" t="s">
        <v>22</v>
      </c>
      <c r="J103" s="203">
        <v>44347</v>
      </c>
      <c r="K103" s="202" t="str">
        <f t="shared" si="0"/>
        <v>24Years 11Months</v>
      </c>
      <c r="L103" s="246">
        <f t="shared" si="3"/>
        <v>299</v>
      </c>
      <c r="M103" s="245">
        <f t="shared" si="4"/>
        <v>24.916666666666668</v>
      </c>
    </row>
    <row r="104" spans="1:13">
      <c r="A104" s="199">
        <v>101</v>
      </c>
      <c r="B104" s="200" t="s">
        <v>274</v>
      </c>
      <c r="C104" s="201" t="s">
        <v>275</v>
      </c>
      <c r="D104" s="202" t="s">
        <v>1193</v>
      </c>
      <c r="E104" s="203">
        <v>37424</v>
      </c>
      <c r="F104" s="199" t="s">
        <v>20</v>
      </c>
      <c r="G104" s="202" t="s">
        <v>1219</v>
      </c>
      <c r="H104" s="252">
        <v>18.916666666666668</v>
      </c>
      <c r="I104" s="201" t="s">
        <v>22</v>
      </c>
      <c r="J104" s="203">
        <v>44347</v>
      </c>
      <c r="K104" s="202" t="str">
        <f t="shared" si="0"/>
        <v>18Years 11Months</v>
      </c>
      <c r="L104" s="246">
        <f t="shared" si="3"/>
        <v>227</v>
      </c>
      <c r="M104" s="245">
        <f t="shared" si="4"/>
        <v>18.916666666666668</v>
      </c>
    </row>
    <row r="105" spans="1:13">
      <c r="A105" s="199">
        <v>102</v>
      </c>
      <c r="B105" s="200" t="s">
        <v>277</v>
      </c>
      <c r="C105" s="201" t="s">
        <v>278</v>
      </c>
      <c r="D105" s="202" t="s">
        <v>65</v>
      </c>
      <c r="E105" s="203">
        <v>37424</v>
      </c>
      <c r="F105" s="199" t="s">
        <v>20</v>
      </c>
      <c r="G105" s="202" t="s">
        <v>1219</v>
      </c>
      <c r="H105" s="252">
        <v>18.916666666666668</v>
      </c>
      <c r="I105" s="201" t="s">
        <v>22</v>
      </c>
      <c r="J105" s="203">
        <v>44347</v>
      </c>
      <c r="K105" s="202" t="str">
        <f t="shared" si="0"/>
        <v>18Years 11Months</v>
      </c>
      <c r="L105" s="246">
        <f t="shared" si="3"/>
        <v>227</v>
      </c>
      <c r="M105" s="245">
        <f t="shared" si="4"/>
        <v>18.916666666666668</v>
      </c>
    </row>
    <row r="106" spans="1:13">
      <c r="A106" s="199">
        <v>103</v>
      </c>
      <c r="B106" s="200" t="s">
        <v>1222</v>
      </c>
      <c r="C106" s="201" t="s">
        <v>283</v>
      </c>
      <c r="D106" s="202" t="s">
        <v>30</v>
      </c>
      <c r="E106" s="203">
        <v>41260</v>
      </c>
      <c r="F106" s="199" t="s">
        <v>20</v>
      </c>
      <c r="G106" s="202" t="s">
        <v>1219</v>
      </c>
      <c r="H106" s="252">
        <v>8.4166666666666661</v>
      </c>
      <c r="I106" s="201" t="s">
        <v>22</v>
      </c>
      <c r="J106" s="203">
        <v>44347</v>
      </c>
      <c r="K106" s="202" t="str">
        <f t="shared" si="0"/>
        <v>8Years 5Months</v>
      </c>
      <c r="L106" s="246">
        <f t="shared" si="3"/>
        <v>101</v>
      </c>
      <c r="M106" s="245">
        <f t="shared" si="4"/>
        <v>8.4166666666666661</v>
      </c>
    </row>
    <row r="107" spans="1:13">
      <c r="A107" s="199">
        <v>104</v>
      </c>
      <c r="B107" s="200" t="s">
        <v>1223</v>
      </c>
      <c r="C107" s="201" t="s">
        <v>286</v>
      </c>
      <c r="D107" s="202" t="s">
        <v>30</v>
      </c>
      <c r="E107" s="203">
        <v>41802</v>
      </c>
      <c r="F107" s="199" t="s">
        <v>20</v>
      </c>
      <c r="G107" s="202" t="s">
        <v>1219</v>
      </c>
      <c r="H107" s="252">
        <v>6.916666666666667</v>
      </c>
      <c r="I107" s="201" t="s">
        <v>22</v>
      </c>
      <c r="J107" s="203">
        <v>44347</v>
      </c>
      <c r="K107" s="202" t="str">
        <f t="shared" si="0"/>
        <v>6Years 11Months</v>
      </c>
      <c r="L107" s="246">
        <f t="shared" si="3"/>
        <v>83</v>
      </c>
      <c r="M107" s="245">
        <f t="shared" si="4"/>
        <v>6.916666666666667</v>
      </c>
    </row>
    <row r="108" spans="1:13" ht="21.75" customHeight="1">
      <c r="A108" s="199">
        <v>105</v>
      </c>
      <c r="B108" s="200" t="s">
        <v>1224</v>
      </c>
      <c r="C108" s="201" t="s">
        <v>288</v>
      </c>
      <c r="D108" s="202" t="s">
        <v>30</v>
      </c>
      <c r="E108" s="203">
        <v>41788</v>
      </c>
      <c r="F108" s="199" t="s">
        <v>20</v>
      </c>
      <c r="G108" s="202" t="s">
        <v>1219</v>
      </c>
      <c r="H108" s="252">
        <v>7</v>
      </c>
      <c r="I108" s="201" t="s">
        <v>22</v>
      </c>
      <c r="J108" s="203">
        <v>44347</v>
      </c>
      <c r="K108" s="202" t="str">
        <f t="shared" si="0"/>
        <v>7Years 0Months</v>
      </c>
      <c r="L108" s="246">
        <f t="shared" si="3"/>
        <v>84</v>
      </c>
      <c r="M108" s="245">
        <f t="shared" si="4"/>
        <v>7</v>
      </c>
    </row>
    <row r="109" spans="1:13" ht="18" customHeight="1">
      <c r="A109" s="199">
        <v>106</v>
      </c>
      <c r="B109" s="200" t="s">
        <v>290</v>
      </c>
      <c r="C109" s="201" t="s">
        <v>291</v>
      </c>
      <c r="D109" s="202" t="s">
        <v>30</v>
      </c>
      <c r="E109" s="203">
        <v>42461</v>
      </c>
      <c r="F109" s="199" t="s">
        <v>20</v>
      </c>
      <c r="G109" s="202" t="s">
        <v>1219</v>
      </c>
      <c r="H109" s="252">
        <v>5.083333333333333</v>
      </c>
      <c r="I109" s="201" t="s">
        <v>22</v>
      </c>
      <c r="J109" s="203">
        <v>44347</v>
      </c>
      <c r="K109" s="202" t="str">
        <f t="shared" si="0"/>
        <v>5Years 1Months</v>
      </c>
      <c r="L109" s="246">
        <f t="shared" si="3"/>
        <v>61</v>
      </c>
      <c r="M109" s="245">
        <f t="shared" si="4"/>
        <v>5.083333333333333</v>
      </c>
    </row>
    <row r="110" spans="1:13">
      <c r="A110" s="199">
        <v>107</v>
      </c>
      <c r="B110" s="200" t="s">
        <v>292</v>
      </c>
      <c r="C110" s="201" t="s">
        <v>293</v>
      </c>
      <c r="D110" s="202" t="s">
        <v>30</v>
      </c>
      <c r="E110" s="203">
        <v>42531</v>
      </c>
      <c r="F110" s="199" t="s">
        <v>20</v>
      </c>
      <c r="G110" s="202" t="s">
        <v>1219</v>
      </c>
      <c r="H110" s="252">
        <v>4.916666666666667</v>
      </c>
      <c r="I110" s="201" t="s">
        <v>22</v>
      </c>
      <c r="J110" s="203">
        <v>44347</v>
      </c>
      <c r="K110" s="202" t="str">
        <f t="shared" si="0"/>
        <v>4Years 11Months</v>
      </c>
      <c r="L110" s="246">
        <f t="shared" si="3"/>
        <v>59</v>
      </c>
      <c r="M110" s="245">
        <f t="shared" si="4"/>
        <v>4.916666666666667</v>
      </c>
    </row>
    <row r="111" spans="1:13">
      <c r="A111" s="199">
        <v>108</v>
      </c>
      <c r="B111" s="200" t="s">
        <v>1225</v>
      </c>
      <c r="C111" s="201" t="s">
        <v>296</v>
      </c>
      <c r="D111" s="202" t="s">
        <v>30</v>
      </c>
      <c r="E111" s="203">
        <v>42705</v>
      </c>
      <c r="F111" s="199" t="s">
        <v>20</v>
      </c>
      <c r="G111" s="202" t="s">
        <v>1219</v>
      </c>
      <c r="H111" s="252">
        <v>4.416666666666667</v>
      </c>
      <c r="I111" s="201" t="s">
        <v>22</v>
      </c>
      <c r="J111" s="203">
        <v>44347</v>
      </c>
      <c r="K111" s="202" t="str">
        <f t="shared" si="0"/>
        <v>4Years 5Months</v>
      </c>
      <c r="L111" s="246">
        <f t="shared" si="3"/>
        <v>53</v>
      </c>
      <c r="M111" s="245">
        <f t="shared" si="4"/>
        <v>4.416666666666667</v>
      </c>
    </row>
    <row r="112" spans="1:13">
      <c r="A112" s="199">
        <v>109</v>
      </c>
      <c r="B112" s="200" t="s">
        <v>150</v>
      </c>
      <c r="C112" s="201" t="s">
        <v>297</v>
      </c>
      <c r="D112" s="202" t="s">
        <v>30</v>
      </c>
      <c r="E112" s="203">
        <v>43262</v>
      </c>
      <c r="F112" s="199" t="s">
        <v>20</v>
      </c>
      <c r="G112" s="202" t="s">
        <v>1219</v>
      </c>
      <c r="H112" s="252">
        <v>2.9166666666666665</v>
      </c>
      <c r="I112" s="201" t="s">
        <v>22</v>
      </c>
      <c r="J112" s="203">
        <v>44347</v>
      </c>
      <c r="K112" s="202" t="str">
        <f t="shared" si="0"/>
        <v>2Years 11Months</v>
      </c>
      <c r="L112" s="246">
        <f t="shared" si="3"/>
        <v>35</v>
      </c>
      <c r="M112" s="245">
        <f t="shared" si="4"/>
        <v>2.9166666666666665</v>
      </c>
    </row>
    <row r="113" spans="1:13">
      <c r="A113" s="199">
        <v>110</v>
      </c>
      <c r="B113" s="200" t="s">
        <v>304</v>
      </c>
      <c r="C113" s="201" t="s">
        <v>305</v>
      </c>
      <c r="D113" s="202" t="s">
        <v>65</v>
      </c>
      <c r="E113" s="203">
        <v>36693</v>
      </c>
      <c r="F113" s="199" t="s">
        <v>20</v>
      </c>
      <c r="G113" s="202" t="s">
        <v>1226</v>
      </c>
      <c r="H113" s="252">
        <v>20.916666666666668</v>
      </c>
      <c r="I113" s="201" t="s">
        <v>22</v>
      </c>
      <c r="J113" s="203">
        <v>44347</v>
      </c>
      <c r="K113" s="202" t="str">
        <f t="shared" si="0"/>
        <v>20Years 11Months</v>
      </c>
      <c r="L113" s="246">
        <f t="shared" si="3"/>
        <v>251</v>
      </c>
      <c r="M113" s="245">
        <f t="shared" si="4"/>
        <v>20.916666666666668</v>
      </c>
    </row>
    <row r="114" spans="1:13">
      <c r="A114" s="199">
        <v>111</v>
      </c>
      <c r="B114" s="200" t="s">
        <v>308</v>
      </c>
      <c r="C114" s="201" t="s">
        <v>309</v>
      </c>
      <c r="D114" s="202" t="s">
        <v>65</v>
      </c>
      <c r="E114" s="203">
        <v>35597</v>
      </c>
      <c r="F114" s="199" t="s">
        <v>20</v>
      </c>
      <c r="G114" s="202" t="s">
        <v>1226</v>
      </c>
      <c r="H114" s="252">
        <v>23.916666666666668</v>
      </c>
      <c r="I114" s="201" t="s">
        <v>22</v>
      </c>
      <c r="J114" s="203">
        <v>44347</v>
      </c>
      <c r="K114" s="202" t="str">
        <f t="shared" si="0"/>
        <v>23Years 11Months</v>
      </c>
      <c r="L114" s="246">
        <f t="shared" si="3"/>
        <v>287</v>
      </c>
      <c r="M114" s="245">
        <f t="shared" si="4"/>
        <v>23.916666666666668</v>
      </c>
    </row>
    <row r="115" spans="1:13">
      <c r="A115" s="199">
        <v>112</v>
      </c>
      <c r="B115" s="200" t="s">
        <v>310</v>
      </c>
      <c r="C115" s="201" t="s">
        <v>311</v>
      </c>
      <c r="D115" s="202" t="s">
        <v>65</v>
      </c>
      <c r="E115" s="203">
        <v>34872</v>
      </c>
      <c r="F115" s="199" t="s">
        <v>20</v>
      </c>
      <c r="G115" s="202" t="s">
        <v>1226</v>
      </c>
      <c r="H115" s="252">
        <v>25.916666666666668</v>
      </c>
      <c r="I115" s="201" t="s">
        <v>22</v>
      </c>
      <c r="J115" s="203">
        <v>44347</v>
      </c>
      <c r="K115" s="202" t="str">
        <f t="shared" si="0"/>
        <v>25Years 11Months</v>
      </c>
      <c r="L115" s="246">
        <f t="shared" si="3"/>
        <v>311</v>
      </c>
      <c r="M115" s="245">
        <f t="shared" si="4"/>
        <v>25.916666666666668</v>
      </c>
    </row>
    <row r="116" spans="1:13">
      <c r="A116" s="199">
        <v>113</v>
      </c>
      <c r="B116" s="200" t="s">
        <v>313</v>
      </c>
      <c r="C116" s="201" t="s">
        <v>314</v>
      </c>
      <c r="D116" s="202" t="s">
        <v>30</v>
      </c>
      <c r="E116" s="203">
        <v>37104</v>
      </c>
      <c r="F116" s="199" t="s">
        <v>20</v>
      </c>
      <c r="G116" s="202" t="s">
        <v>1226</v>
      </c>
      <c r="H116" s="252">
        <v>19.75</v>
      </c>
      <c r="I116" s="201" t="s">
        <v>22</v>
      </c>
      <c r="J116" s="203">
        <v>44347</v>
      </c>
      <c r="K116" s="202" t="str">
        <f t="shared" si="0"/>
        <v>19Years 9Months</v>
      </c>
      <c r="L116" s="246">
        <f t="shared" si="3"/>
        <v>237</v>
      </c>
      <c r="M116" s="245">
        <f t="shared" si="4"/>
        <v>19.75</v>
      </c>
    </row>
    <row r="117" spans="1:13">
      <c r="A117" s="199">
        <v>114</v>
      </c>
      <c r="B117" s="200" t="s">
        <v>316</v>
      </c>
      <c r="C117" s="201" t="s">
        <v>317</v>
      </c>
      <c r="D117" s="202" t="s">
        <v>30</v>
      </c>
      <c r="E117" s="203">
        <v>37165</v>
      </c>
      <c r="F117" s="199" t="s">
        <v>20</v>
      </c>
      <c r="G117" s="202" t="s">
        <v>1226</v>
      </c>
      <c r="H117" s="252">
        <v>19.583333333333332</v>
      </c>
      <c r="I117" s="201" t="s">
        <v>22</v>
      </c>
      <c r="J117" s="203">
        <v>44347</v>
      </c>
      <c r="K117" s="202" t="str">
        <f t="shared" si="0"/>
        <v>19Years 7Months</v>
      </c>
      <c r="L117" s="246">
        <f t="shared" si="3"/>
        <v>235</v>
      </c>
      <c r="M117" s="245">
        <f t="shared" si="4"/>
        <v>19.583333333333332</v>
      </c>
    </row>
    <row r="118" spans="1:13">
      <c r="A118" s="199">
        <v>115</v>
      </c>
      <c r="B118" s="200" t="s">
        <v>319</v>
      </c>
      <c r="C118" s="201" t="s">
        <v>320</v>
      </c>
      <c r="D118" s="202" t="s">
        <v>30</v>
      </c>
      <c r="E118" s="203">
        <v>39975</v>
      </c>
      <c r="F118" s="199" t="s">
        <v>20</v>
      </c>
      <c r="G118" s="202" t="s">
        <v>1226</v>
      </c>
      <c r="H118" s="252">
        <v>11.916666666666666</v>
      </c>
      <c r="I118" s="201" t="s">
        <v>22</v>
      </c>
      <c r="J118" s="203">
        <v>44347</v>
      </c>
      <c r="K118" s="202" t="str">
        <f t="shared" si="0"/>
        <v>11Years 11Months</v>
      </c>
      <c r="L118" s="246">
        <f t="shared" si="3"/>
        <v>143</v>
      </c>
      <c r="M118" s="245">
        <f t="shared" si="4"/>
        <v>11.916666666666666</v>
      </c>
    </row>
    <row r="119" spans="1:13">
      <c r="A119" s="199">
        <v>116</v>
      </c>
      <c r="B119" s="200" t="s">
        <v>321</v>
      </c>
      <c r="C119" s="201" t="s">
        <v>322</v>
      </c>
      <c r="D119" s="202" t="s">
        <v>1213</v>
      </c>
      <c r="E119" s="203">
        <v>38516</v>
      </c>
      <c r="F119" s="199" t="s">
        <v>20</v>
      </c>
      <c r="G119" s="202" t="s">
        <v>1228</v>
      </c>
      <c r="H119" s="252">
        <v>15.916666666666666</v>
      </c>
      <c r="I119" s="201" t="s">
        <v>22</v>
      </c>
      <c r="J119" s="203">
        <v>44347</v>
      </c>
      <c r="K119" s="202" t="str">
        <f t="shared" si="0"/>
        <v>15Years 11Months</v>
      </c>
      <c r="L119" s="246">
        <f t="shared" si="3"/>
        <v>191</v>
      </c>
      <c r="M119" s="245">
        <f t="shared" si="4"/>
        <v>15.916666666666666</v>
      </c>
    </row>
    <row r="120" spans="1:13">
      <c r="A120" s="199">
        <v>117</v>
      </c>
      <c r="B120" s="200" t="s">
        <v>325</v>
      </c>
      <c r="C120" s="201" t="s">
        <v>326</v>
      </c>
      <c r="D120" s="202" t="s">
        <v>30</v>
      </c>
      <c r="E120" s="203">
        <v>40340</v>
      </c>
      <c r="F120" s="199" t="s">
        <v>20</v>
      </c>
      <c r="G120" s="202" t="s">
        <v>1228</v>
      </c>
      <c r="H120" s="252">
        <v>10.916666666666666</v>
      </c>
      <c r="I120" s="201" t="s">
        <v>22</v>
      </c>
      <c r="J120" s="203">
        <v>44347</v>
      </c>
      <c r="K120" s="202" t="str">
        <f t="shared" si="0"/>
        <v>10Years 11Months</v>
      </c>
      <c r="L120" s="246">
        <f t="shared" si="3"/>
        <v>131</v>
      </c>
      <c r="M120" s="245">
        <f t="shared" si="4"/>
        <v>10.916666666666666</v>
      </c>
    </row>
    <row r="121" spans="1:13">
      <c r="A121" s="199">
        <v>118</v>
      </c>
      <c r="B121" s="200" t="s">
        <v>327</v>
      </c>
      <c r="C121" s="201" t="s">
        <v>328</v>
      </c>
      <c r="D121" s="202" t="s">
        <v>30</v>
      </c>
      <c r="E121" s="203">
        <v>39601</v>
      </c>
      <c r="F121" s="199" t="s">
        <v>20</v>
      </c>
      <c r="G121" s="202" t="s">
        <v>1228</v>
      </c>
      <c r="H121" s="252">
        <v>12.916666666666666</v>
      </c>
      <c r="I121" s="201" t="s">
        <v>22</v>
      </c>
      <c r="J121" s="203">
        <v>44347</v>
      </c>
      <c r="K121" s="202" t="str">
        <f t="shared" si="0"/>
        <v>12Years 11Months</v>
      </c>
      <c r="L121" s="246">
        <f t="shared" si="3"/>
        <v>155</v>
      </c>
      <c r="M121" s="245">
        <f t="shared" si="4"/>
        <v>12.916666666666666</v>
      </c>
    </row>
    <row r="122" spans="1:13">
      <c r="A122" s="199">
        <v>119</v>
      </c>
      <c r="B122" s="200" t="s">
        <v>329</v>
      </c>
      <c r="C122" s="201" t="s">
        <v>330</v>
      </c>
      <c r="D122" s="202" t="s">
        <v>30</v>
      </c>
      <c r="E122" s="203">
        <v>39685</v>
      </c>
      <c r="F122" s="199" t="s">
        <v>20</v>
      </c>
      <c r="G122" s="202" t="s">
        <v>1228</v>
      </c>
      <c r="H122" s="252">
        <v>12.75</v>
      </c>
      <c r="I122" s="201" t="s">
        <v>22</v>
      </c>
      <c r="J122" s="203">
        <v>44347</v>
      </c>
      <c r="K122" s="202" t="str">
        <f t="shared" si="0"/>
        <v>12Years 9Months</v>
      </c>
      <c r="L122" s="246">
        <f t="shared" si="3"/>
        <v>153</v>
      </c>
      <c r="M122" s="245">
        <f t="shared" si="4"/>
        <v>12.75</v>
      </c>
    </row>
    <row r="123" spans="1:13">
      <c r="A123" s="199">
        <v>120</v>
      </c>
      <c r="B123" s="200" t="s">
        <v>332</v>
      </c>
      <c r="C123" s="201" t="s">
        <v>333</v>
      </c>
      <c r="D123" s="202" t="s">
        <v>30</v>
      </c>
      <c r="E123" s="203">
        <v>39975</v>
      </c>
      <c r="F123" s="199" t="s">
        <v>20</v>
      </c>
      <c r="G123" s="202" t="s">
        <v>1228</v>
      </c>
      <c r="H123" s="252">
        <v>11.916666666666666</v>
      </c>
      <c r="I123" s="201" t="s">
        <v>22</v>
      </c>
      <c r="J123" s="203">
        <v>44347</v>
      </c>
      <c r="K123" s="202" t="str">
        <f t="shared" si="0"/>
        <v>11Years 11Months</v>
      </c>
      <c r="L123" s="246">
        <f t="shared" si="3"/>
        <v>143</v>
      </c>
      <c r="M123" s="245">
        <f t="shared" si="4"/>
        <v>11.916666666666666</v>
      </c>
    </row>
    <row r="124" spans="1:13">
      <c r="A124" s="199">
        <v>121</v>
      </c>
      <c r="B124" s="200" t="s">
        <v>334</v>
      </c>
      <c r="C124" s="201" t="s">
        <v>335</v>
      </c>
      <c r="D124" s="202" t="s">
        <v>30</v>
      </c>
      <c r="E124" s="203">
        <v>40340</v>
      </c>
      <c r="F124" s="199" t="s">
        <v>20</v>
      </c>
      <c r="G124" s="202" t="s">
        <v>1228</v>
      </c>
      <c r="H124" s="252">
        <v>10.916666666666666</v>
      </c>
      <c r="I124" s="201" t="s">
        <v>22</v>
      </c>
      <c r="J124" s="203">
        <v>44347</v>
      </c>
      <c r="K124" s="202" t="str">
        <f t="shared" si="0"/>
        <v>10Years 11Months</v>
      </c>
      <c r="L124" s="246">
        <f t="shared" si="3"/>
        <v>131</v>
      </c>
      <c r="M124" s="245">
        <f t="shared" si="4"/>
        <v>10.916666666666666</v>
      </c>
    </row>
    <row r="125" spans="1:13">
      <c r="A125" s="199">
        <v>122</v>
      </c>
      <c r="B125" s="200" t="s">
        <v>336</v>
      </c>
      <c r="C125" s="201" t="s">
        <v>337</v>
      </c>
      <c r="D125" s="202" t="s">
        <v>30</v>
      </c>
      <c r="E125" s="203">
        <v>40709</v>
      </c>
      <c r="F125" s="199" t="s">
        <v>20</v>
      </c>
      <c r="G125" s="202" t="s">
        <v>1228</v>
      </c>
      <c r="H125" s="252">
        <v>9.9166666666666661</v>
      </c>
      <c r="I125" s="201" t="s">
        <v>22</v>
      </c>
      <c r="J125" s="203">
        <v>44347</v>
      </c>
      <c r="K125" s="202" t="str">
        <f t="shared" si="0"/>
        <v>9Years 11Months</v>
      </c>
      <c r="L125" s="246">
        <f t="shared" si="3"/>
        <v>119</v>
      </c>
      <c r="M125" s="245">
        <f t="shared" si="4"/>
        <v>9.9166666666666661</v>
      </c>
    </row>
    <row r="126" spans="1:13">
      <c r="A126" s="199">
        <v>123</v>
      </c>
      <c r="B126" s="200" t="s">
        <v>338</v>
      </c>
      <c r="C126" s="201" t="s">
        <v>339</v>
      </c>
      <c r="D126" s="202" t="s">
        <v>30</v>
      </c>
      <c r="E126" s="203">
        <v>41435</v>
      </c>
      <c r="F126" s="199" t="s">
        <v>20</v>
      </c>
      <c r="G126" s="202" t="s">
        <v>1228</v>
      </c>
      <c r="H126" s="252">
        <v>7.916666666666667</v>
      </c>
      <c r="I126" s="201" t="s">
        <v>22</v>
      </c>
      <c r="J126" s="203">
        <v>44347</v>
      </c>
      <c r="K126" s="202" t="str">
        <f t="shared" si="0"/>
        <v>7Years 11Months</v>
      </c>
      <c r="L126" s="246">
        <f t="shared" si="3"/>
        <v>95</v>
      </c>
      <c r="M126" s="245">
        <f t="shared" si="4"/>
        <v>7.916666666666667</v>
      </c>
    </row>
    <row r="127" spans="1:13">
      <c r="A127" s="199">
        <v>124</v>
      </c>
      <c r="B127" s="200" t="s">
        <v>340</v>
      </c>
      <c r="C127" s="201" t="s">
        <v>341</v>
      </c>
      <c r="D127" s="202" t="s">
        <v>30</v>
      </c>
      <c r="E127" s="203">
        <v>41435</v>
      </c>
      <c r="F127" s="199" t="s">
        <v>20</v>
      </c>
      <c r="G127" s="202" t="s">
        <v>1228</v>
      </c>
      <c r="H127" s="252">
        <v>7.916666666666667</v>
      </c>
      <c r="I127" s="201" t="s">
        <v>22</v>
      </c>
      <c r="J127" s="203">
        <v>44347</v>
      </c>
      <c r="K127" s="202" t="str">
        <f t="shared" si="0"/>
        <v>7Years 11Months</v>
      </c>
      <c r="L127" s="246">
        <f t="shared" si="3"/>
        <v>95</v>
      </c>
      <c r="M127" s="245">
        <f t="shared" si="4"/>
        <v>7.916666666666667</v>
      </c>
    </row>
    <row r="128" spans="1:13">
      <c r="A128" s="199">
        <v>125</v>
      </c>
      <c r="B128" s="200" t="s">
        <v>342</v>
      </c>
      <c r="C128" s="201" t="s">
        <v>343</v>
      </c>
      <c r="D128" s="202" t="s">
        <v>30</v>
      </c>
      <c r="E128" s="203">
        <v>41610</v>
      </c>
      <c r="F128" s="199" t="s">
        <v>20</v>
      </c>
      <c r="G128" s="202" t="s">
        <v>1228</v>
      </c>
      <c r="H128" s="252">
        <v>7.416666666666667</v>
      </c>
      <c r="I128" s="201" t="s">
        <v>22</v>
      </c>
      <c r="J128" s="203">
        <v>44347</v>
      </c>
      <c r="K128" s="202" t="str">
        <f t="shared" si="0"/>
        <v>7Years 5Months</v>
      </c>
      <c r="L128" s="246">
        <f t="shared" si="3"/>
        <v>89</v>
      </c>
      <c r="M128" s="245">
        <f t="shared" si="4"/>
        <v>7.416666666666667</v>
      </c>
    </row>
    <row r="129" spans="1:13">
      <c r="A129" s="199">
        <v>126</v>
      </c>
      <c r="B129" s="200" t="s">
        <v>345</v>
      </c>
      <c r="C129" s="201" t="s">
        <v>346</v>
      </c>
      <c r="D129" s="202" t="s">
        <v>30</v>
      </c>
      <c r="E129" s="203">
        <v>43252</v>
      </c>
      <c r="F129" s="199" t="s">
        <v>20</v>
      </c>
      <c r="G129" s="202" t="s">
        <v>1228</v>
      </c>
      <c r="H129" s="252">
        <v>2.9166666666666665</v>
      </c>
      <c r="I129" s="201" t="s">
        <v>22</v>
      </c>
      <c r="J129" s="203">
        <v>44347</v>
      </c>
      <c r="K129" s="202" t="str">
        <f t="shared" si="0"/>
        <v>2Years 11Months</v>
      </c>
      <c r="L129" s="246">
        <f t="shared" si="3"/>
        <v>35</v>
      </c>
      <c r="M129" s="245">
        <f t="shared" si="4"/>
        <v>2.9166666666666665</v>
      </c>
    </row>
    <row r="130" spans="1:13">
      <c r="A130" s="199">
        <v>127</v>
      </c>
      <c r="B130" s="200" t="s">
        <v>347</v>
      </c>
      <c r="C130" s="201" t="s">
        <v>348</v>
      </c>
      <c r="D130" s="202" t="s">
        <v>1213</v>
      </c>
      <c r="E130" s="203">
        <v>37060</v>
      </c>
      <c r="F130" s="199" t="s">
        <v>20</v>
      </c>
      <c r="G130" s="202" t="s">
        <v>1231</v>
      </c>
      <c r="H130" s="252">
        <v>19.916666666666668</v>
      </c>
      <c r="I130" s="201" t="s">
        <v>22</v>
      </c>
      <c r="J130" s="203">
        <v>44347</v>
      </c>
      <c r="K130" s="202" t="str">
        <f t="shared" si="0"/>
        <v>19Years 11Months</v>
      </c>
      <c r="L130" s="246">
        <f t="shared" si="3"/>
        <v>239</v>
      </c>
      <c r="M130" s="245">
        <f t="shared" si="4"/>
        <v>19.916666666666668</v>
      </c>
    </row>
    <row r="131" spans="1:13">
      <c r="A131" s="199">
        <v>128</v>
      </c>
      <c r="B131" s="200" t="s">
        <v>594</v>
      </c>
      <c r="C131" s="201" t="s">
        <v>595</v>
      </c>
      <c r="D131" s="202" t="s">
        <v>30</v>
      </c>
      <c r="E131" s="203">
        <v>37060</v>
      </c>
      <c r="F131" s="199" t="s">
        <v>20</v>
      </c>
      <c r="G131" s="202" t="s">
        <v>1231</v>
      </c>
      <c r="H131" s="252">
        <v>19.916666666666668</v>
      </c>
      <c r="I131" s="201" t="s">
        <v>22</v>
      </c>
      <c r="J131" s="203">
        <v>44347</v>
      </c>
      <c r="K131" s="202" t="str">
        <f t="shared" si="0"/>
        <v>19Years 11Months</v>
      </c>
      <c r="L131" s="246">
        <f t="shared" si="3"/>
        <v>239</v>
      </c>
      <c r="M131" s="245">
        <f t="shared" si="4"/>
        <v>19.916666666666668</v>
      </c>
    </row>
    <row r="132" spans="1:13">
      <c r="A132" s="199">
        <v>129</v>
      </c>
      <c r="B132" s="200" t="s">
        <v>598</v>
      </c>
      <c r="C132" s="201" t="s">
        <v>599</v>
      </c>
      <c r="D132" s="202" t="s">
        <v>1232</v>
      </c>
      <c r="E132" s="203">
        <v>37883</v>
      </c>
      <c r="F132" s="199" t="s">
        <v>20</v>
      </c>
      <c r="G132" s="202" t="s">
        <v>1231</v>
      </c>
      <c r="H132" s="252">
        <v>17.666666666666668</v>
      </c>
      <c r="I132" s="201" t="s">
        <v>22</v>
      </c>
      <c r="J132" s="203">
        <v>44347</v>
      </c>
      <c r="K132" s="202" t="str">
        <f t="shared" si="0"/>
        <v>17Years 8Months</v>
      </c>
      <c r="L132" s="246">
        <f t="shared" si="3"/>
        <v>212</v>
      </c>
      <c r="M132" s="245">
        <f t="shared" si="4"/>
        <v>17.666666666666668</v>
      </c>
    </row>
    <row r="133" spans="1:13">
      <c r="A133" s="199">
        <v>130</v>
      </c>
      <c r="B133" s="200" t="s">
        <v>351</v>
      </c>
      <c r="C133" s="201" t="s">
        <v>352</v>
      </c>
      <c r="D133" s="202" t="s">
        <v>30</v>
      </c>
      <c r="E133" s="203">
        <v>38516</v>
      </c>
      <c r="F133" s="199" t="s">
        <v>20</v>
      </c>
      <c r="G133" s="202" t="s">
        <v>1231</v>
      </c>
      <c r="H133" s="252">
        <v>15.916666666666666</v>
      </c>
      <c r="I133" s="201" t="s">
        <v>22</v>
      </c>
      <c r="J133" s="203">
        <v>44347</v>
      </c>
      <c r="K133" s="202" t="str">
        <f t="shared" si="0"/>
        <v>15Years 11Months</v>
      </c>
      <c r="L133" s="246">
        <f t="shared" si="3"/>
        <v>191</v>
      </c>
      <c r="M133" s="245">
        <f t="shared" si="4"/>
        <v>15.916666666666666</v>
      </c>
    </row>
    <row r="134" spans="1:13">
      <c r="A134" s="199">
        <v>131</v>
      </c>
      <c r="B134" s="200" t="s">
        <v>592</v>
      </c>
      <c r="C134" s="201" t="s">
        <v>593</v>
      </c>
      <c r="D134" s="202" t="s">
        <v>30</v>
      </c>
      <c r="E134" s="203">
        <v>39246</v>
      </c>
      <c r="F134" s="199" t="s">
        <v>20</v>
      </c>
      <c r="G134" s="202" t="s">
        <v>1231</v>
      </c>
      <c r="H134" s="252">
        <v>13.916666666666666</v>
      </c>
      <c r="I134" s="201" t="s">
        <v>22</v>
      </c>
      <c r="J134" s="203">
        <v>44347</v>
      </c>
      <c r="K134" s="202" t="str">
        <f t="shared" si="0"/>
        <v>13Years 11Months</v>
      </c>
      <c r="L134" s="246">
        <f t="shared" ref="L134:L193" si="5">DATEDIF(E134,J134,"m")</f>
        <v>167</v>
      </c>
      <c r="M134" s="245">
        <f t="shared" si="4"/>
        <v>13.916666666666666</v>
      </c>
    </row>
    <row r="135" spans="1:13">
      <c r="A135" s="199">
        <v>132</v>
      </c>
      <c r="B135" s="200" t="s">
        <v>596</v>
      </c>
      <c r="C135" s="201" t="s">
        <v>597</v>
      </c>
      <c r="D135" s="202" t="s">
        <v>30</v>
      </c>
      <c r="E135" s="203">
        <v>39421</v>
      </c>
      <c r="F135" s="199" t="s">
        <v>20</v>
      </c>
      <c r="G135" s="202" t="s">
        <v>1231</v>
      </c>
      <c r="H135" s="252">
        <v>13.416666666666666</v>
      </c>
      <c r="I135" s="201" t="s">
        <v>22</v>
      </c>
      <c r="J135" s="203">
        <v>44347</v>
      </c>
      <c r="K135" s="202" t="str">
        <f t="shared" si="0"/>
        <v>13Years 5Months</v>
      </c>
      <c r="L135" s="246">
        <f t="shared" si="5"/>
        <v>161</v>
      </c>
      <c r="M135" s="245">
        <f t="shared" si="4"/>
        <v>13.416666666666666</v>
      </c>
    </row>
    <row r="136" spans="1:13">
      <c r="A136" s="199">
        <v>133</v>
      </c>
      <c r="B136" s="200" t="s">
        <v>589</v>
      </c>
      <c r="C136" s="201" t="s">
        <v>590</v>
      </c>
      <c r="D136" s="202" t="s">
        <v>30</v>
      </c>
      <c r="E136" s="203">
        <v>39601</v>
      </c>
      <c r="F136" s="199" t="s">
        <v>20</v>
      </c>
      <c r="G136" s="202" t="s">
        <v>1231</v>
      </c>
      <c r="H136" s="252">
        <v>12.916666666666666</v>
      </c>
      <c r="I136" s="201" t="s">
        <v>22</v>
      </c>
      <c r="J136" s="203">
        <v>44347</v>
      </c>
      <c r="K136" s="202" t="str">
        <f t="shared" si="0"/>
        <v>12Years 11Months</v>
      </c>
      <c r="L136" s="246">
        <f t="shared" si="5"/>
        <v>155</v>
      </c>
      <c r="M136" s="245">
        <f t="shared" si="4"/>
        <v>12.916666666666666</v>
      </c>
    </row>
    <row r="137" spans="1:13">
      <c r="A137" s="199">
        <v>134</v>
      </c>
      <c r="B137" s="200" t="s">
        <v>353</v>
      </c>
      <c r="C137" s="201" t="s">
        <v>354</v>
      </c>
      <c r="D137" s="202" t="s">
        <v>30</v>
      </c>
      <c r="E137" s="203">
        <v>39975</v>
      </c>
      <c r="F137" s="199" t="s">
        <v>20</v>
      </c>
      <c r="G137" s="202" t="s">
        <v>1231</v>
      </c>
      <c r="H137" s="252">
        <v>11.916666666666666</v>
      </c>
      <c r="I137" s="201" t="s">
        <v>22</v>
      </c>
      <c r="J137" s="203">
        <v>44347</v>
      </c>
      <c r="K137" s="202" t="str">
        <f t="shared" si="0"/>
        <v>11Years 11Months</v>
      </c>
      <c r="L137" s="246">
        <f t="shared" si="5"/>
        <v>143</v>
      </c>
      <c r="M137" s="245">
        <f t="shared" si="4"/>
        <v>11.916666666666666</v>
      </c>
    </row>
    <row r="138" spans="1:13">
      <c r="A138" s="199">
        <v>135</v>
      </c>
      <c r="B138" s="200" t="s">
        <v>357</v>
      </c>
      <c r="C138" s="201" t="s">
        <v>358</v>
      </c>
      <c r="D138" s="202" t="s">
        <v>30</v>
      </c>
      <c r="E138" s="203">
        <v>40725</v>
      </c>
      <c r="F138" s="199" t="s">
        <v>20</v>
      </c>
      <c r="G138" s="202" t="s">
        <v>1231</v>
      </c>
      <c r="H138" s="252">
        <v>9.8333333333333339</v>
      </c>
      <c r="I138" s="201" t="s">
        <v>22</v>
      </c>
      <c r="J138" s="203">
        <v>44347</v>
      </c>
      <c r="K138" s="202" t="str">
        <f t="shared" si="0"/>
        <v>9Years 10Months</v>
      </c>
      <c r="L138" s="246">
        <f t="shared" si="5"/>
        <v>118</v>
      </c>
      <c r="M138" s="245">
        <f t="shared" si="4"/>
        <v>9.8333333333333339</v>
      </c>
    </row>
    <row r="139" spans="1:13">
      <c r="A139" s="199">
        <v>136</v>
      </c>
      <c r="B139" s="200" t="s">
        <v>355</v>
      </c>
      <c r="C139" s="201" t="s">
        <v>356</v>
      </c>
      <c r="D139" s="202" t="s">
        <v>30</v>
      </c>
      <c r="E139" s="203">
        <v>40709</v>
      </c>
      <c r="F139" s="199" t="s">
        <v>20</v>
      </c>
      <c r="G139" s="202" t="s">
        <v>1231</v>
      </c>
      <c r="H139" s="252">
        <v>9.9166666666666661</v>
      </c>
      <c r="I139" s="201" t="s">
        <v>22</v>
      </c>
      <c r="J139" s="203">
        <v>44347</v>
      </c>
      <c r="K139" s="202" t="str">
        <f t="shared" si="0"/>
        <v>9Years 11Months</v>
      </c>
      <c r="L139" s="246">
        <f t="shared" si="5"/>
        <v>119</v>
      </c>
      <c r="M139" s="245">
        <f t="shared" si="4"/>
        <v>9.9166666666666661</v>
      </c>
    </row>
    <row r="140" spans="1:13">
      <c r="A140" s="199">
        <v>137</v>
      </c>
      <c r="B140" s="200" t="s">
        <v>360</v>
      </c>
      <c r="C140" s="201" t="s">
        <v>361</v>
      </c>
      <c r="D140" s="202" t="s">
        <v>30</v>
      </c>
      <c r="E140" s="203">
        <v>41214</v>
      </c>
      <c r="F140" s="199" t="s">
        <v>20</v>
      </c>
      <c r="G140" s="202" t="s">
        <v>1231</v>
      </c>
      <c r="H140" s="252">
        <v>8.5</v>
      </c>
      <c r="I140" s="201" t="s">
        <v>22</v>
      </c>
      <c r="J140" s="203">
        <v>44347</v>
      </c>
      <c r="K140" s="202" t="str">
        <f t="shared" si="0"/>
        <v>8Years 6Months</v>
      </c>
      <c r="L140" s="246">
        <f t="shared" si="5"/>
        <v>102</v>
      </c>
      <c r="M140" s="245">
        <f t="shared" si="4"/>
        <v>8.5</v>
      </c>
    </row>
    <row r="141" spans="1:13">
      <c r="A141" s="199">
        <v>138</v>
      </c>
      <c r="B141" s="200" t="s">
        <v>363</v>
      </c>
      <c r="C141" s="201" t="s">
        <v>364</v>
      </c>
      <c r="D141" s="202" t="s">
        <v>30</v>
      </c>
      <c r="E141" s="203">
        <v>41435</v>
      </c>
      <c r="F141" s="199" t="s">
        <v>20</v>
      </c>
      <c r="G141" s="202" t="s">
        <v>1231</v>
      </c>
      <c r="H141" s="252">
        <v>7.916666666666667</v>
      </c>
      <c r="I141" s="201" t="s">
        <v>22</v>
      </c>
      <c r="J141" s="203">
        <v>44347</v>
      </c>
      <c r="K141" s="202" t="str">
        <f t="shared" si="0"/>
        <v>7Years 11Months</v>
      </c>
      <c r="L141" s="246">
        <f t="shared" si="5"/>
        <v>95</v>
      </c>
      <c r="M141" s="245">
        <f t="shared" si="4"/>
        <v>7.916666666666667</v>
      </c>
    </row>
    <row r="142" spans="1:13">
      <c r="A142" s="199">
        <v>139</v>
      </c>
      <c r="B142" s="200" t="s">
        <v>365</v>
      </c>
      <c r="C142" s="201" t="s">
        <v>366</v>
      </c>
      <c r="D142" s="202" t="s">
        <v>30</v>
      </c>
      <c r="E142" s="203">
        <v>41435</v>
      </c>
      <c r="F142" s="199" t="s">
        <v>20</v>
      </c>
      <c r="G142" s="202" t="s">
        <v>1231</v>
      </c>
      <c r="H142" s="252">
        <v>7.916666666666667</v>
      </c>
      <c r="I142" s="201" t="s">
        <v>22</v>
      </c>
      <c r="J142" s="203">
        <v>44347</v>
      </c>
      <c r="K142" s="202" t="str">
        <f t="shared" si="0"/>
        <v>7Years 11Months</v>
      </c>
      <c r="L142" s="246">
        <f t="shared" si="5"/>
        <v>95</v>
      </c>
      <c r="M142" s="245">
        <f t="shared" si="4"/>
        <v>7.916666666666667</v>
      </c>
    </row>
    <row r="143" spans="1:13">
      <c r="A143" s="199">
        <v>140</v>
      </c>
      <c r="B143" s="200" t="s">
        <v>1237</v>
      </c>
      <c r="C143" s="201" t="s">
        <v>368</v>
      </c>
      <c r="D143" s="202" t="s">
        <v>30</v>
      </c>
      <c r="E143" s="203">
        <v>41802</v>
      </c>
      <c r="F143" s="199" t="s">
        <v>20</v>
      </c>
      <c r="G143" s="202" t="s">
        <v>1231</v>
      </c>
      <c r="H143" s="252">
        <v>6.916666666666667</v>
      </c>
      <c r="I143" s="201" t="s">
        <v>22</v>
      </c>
      <c r="J143" s="203">
        <v>44347</v>
      </c>
      <c r="K143" s="202" t="str">
        <f t="shared" si="0"/>
        <v>6Years 11Months</v>
      </c>
      <c r="L143" s="246">
        <f t="shared" si="5"/>
        <v>83</v>
      </c>
      <c r="M143" s="245">
        <f t="shared" si="4"/>
        <v>6.916666666666667</v>
      </c>
    </row>
    <row r="144" spans="1:13">
      <c r="A144" s="199">
        <v>141</v>
      </c>
      <c r="B144" s="200" t="s">
        <v>369</v>
      </c>
      <c r="C144" s="201" t="s">
        <v>370</v>
      </c>
      <c r="D144" s="202" t="s">
        <v>30</v>
      </c>
      <c r="E144" s="203">
        <v>42167</v>
      </c>
      <c r="F144" s="199" t="s">
        <v>20</v>
      </c>
      <c r="G144" s="202" t="s">
        <v>1231</v>
      </c>
      <c r="H144" s="252">
        <v>5.916666666666667</v>
      </c>
      <c r="I144" s="201" t="s">
        <v>22</v>
      </c>
      <c r="J144" s="203">
        <v>44347</v>
      </c>
      <c r="K144" s="202" t="str">
        <f t="shared" si="0"/>
        <v>5Years 11Months</v>
      </c>
      <c r="L144" s="246">
        <f t="shared" si="5"/>
        <v>71</v>
      </c>
      <c r="M144" s="245">
        <f t="shared" si="4"/>
        <v>5.916666666666667</v>
      </c>
    </row>
    <row r="145" spans="1:13">
      <c r="A145" s="199">
        <v>142</v>
      </c>
      <c r="B145" s="200" t="s">
        <v>602</v>
      </c>
      <c r="C145" s="201" t="s">
        <v>603</v>
      </c>
      <c r="D145" s="202" t="s">
        <v>1232</v>
      </c>
      <c r="E145" s="203">
        <v>36875</v>
      </c>
      <c r="F145" s="199" t="s">
        <v>20</v>
      </c>
      <c r="G145" s="202" t="s">
        <v>1239</v>
      </c>
      <c r="H145" s="252">
        <v>20.25</v>
      </c>
      <c r="I145" s="241">
        <v>44285</v>
      </c>
      <c r="J145" s="241">
        <v>44285</v>
      </c>
      <c r="K145" s="202" t="str">
        <f t="shared" si="0"/>
        <v>20Years 3Months</v>
      </c>
      <c r="L145" s="246">
        <f t="shared" si="5"/>
        <v>243</v>
      </c>
      <c r="M145" s="245">
        <f t="shared" si="4"/>
        <v>20.25</v>
      </c>
    </row>
    <row r="146" spans="1:13">
      <c r="A146" s="199">
        <v>143</v>
      </c>
      <c r="B146" s="200" t="s">
        <v>378</v>
      </c>
      <c r="C146" s="201" t="s">
        <v>379</v>
      </c>
      <c r="D146" s="202" t="s">
        <v>65</v>
      </c>
      <c r="E146" s="203">
        <v>39246</v>
      </c>
      <c r="F146" s="199" t="s">
        <v>20</v>
      </c>
      <c r="G146" s="202" t="s">
        <v>1239</v>
      </c>
      <c r="H146" s="252">
        <v>13.916666666666666</v>
      </c>
      <c r="I146" s="201" t="s">
        <v>22</v>
      </c>
      <c r="J146" s="203">
        <v>44347</v>
      </c>
      <c r="K146" s="202" t="str">
        <f t="shared" si="0"/>
        <v>13Years 11Months</v>
      </c>
      <c r="L146" s="246">
        <f t="shared" si="5"/>
        <v>167</v>
      </c>
      <c r="M146" s="245">
        <f t="shared" si="4"/>
        <v>13.916666666666666</v>
      </c>
    </row>
    <row r="147" spans="1:13">
      <c r="A147" s="199">
        <v>144</v>
      </c>
      <c r="B147" s="200" t="s">
        <v>382</v>
      </c>
      <c r="C147" s="201" t="s">
        <v>383</v>
      </c>
      <c r="D147" s="202" t="s">
        <v>30</v>
      </c>
      <c r="E147" s="203">
        <v>39246</v>
      </c>
      <c r="F147" s="199" t="s">
        <v>20</v>
      </c>
      <c r="G147" s="202" t="s">
        <v>1239</v>
      </c>
      <c r="H147" s="252">
        <v>13.916666666666666</v>
      </c>
      <c r="I147" s="201" t="s">
        <v>22</v>
      </c>
      <c r="J147" s="203">
        <v>44347</v>
      </c>
      <c r="K147" s="202" t="str">
        <f t="shared" si="0"/>
        <v>13Years 11Months</v>
      </c>
      <c r="L147" s="246">
        <f t="shared" si="5"/>
        <v>167</v>
      </c>
      <c r="M147" s="245">
        <f t="shared" si="4"/>
        <v>13.916666666666666</v>
      </c>
    </row>
    <row r="148" spans="1:13">
      <c r="A148" s="199">
        <v>145</v>
      </c>
      <c r="B148" s="200" t="s">
        <v>384</v>
      </c>
      <c r="C148" s="201" t="s">
        <v>385</v>
      </c>
      <c r="D148" s="202" t="s">
        <v>30</v>
      </c>
      <c r="E148" s="203">
        <v>40340</v>
      </c>
      <c r="F148" s="199" t="s">
        <v>20</v>
      </c>
      <c r="G148" s="202" t="s">
        <v>1239</v>
      </c>
      <c r="H148" s="252">
        <v>10.916666666666666</v>
      </c>
      <c r="I148" s="201" t="s">
        <v>22</v>
      </c>
      <c r="J148" s="203">
        <v>44347</v>
      </c>
      <c r="K148" s="202" t="str">
        <f t="shared" si="0"/>
        <v>10Years 11Months</v>
      </c>
      <c r="L148" s="246">
        <f t="shared" si="5"/>
        <v>131</v>
      </c>
      <c r="M148" s="245">
        <f t="shared" si="4"/>
        <v>10.916666666666666</v>
      </c>
    </row>
    <row r="149" spans="1:13">
      <c r="A149" s="199">
        <v>146</v>
      </c>
      <c r="B149" s="200" t="s">
        <v>386</v>
      </c>
      <c r="C149" s="201" t="s">
        <v>387</v>
      </c>
      <c r="D149" s="202" t="s">
        <v>30</v>
      </c>
      <c r="E149" s="203">
        <v>40709</v>
      </c>
      <c r="F149" s="199" t="s">
        <v>20</v>
      </c>
      <c r="G149" s="202" t="s">
        <v>1239</v>
      </c>
      <c r="H149" s="252">
        <v>9.9166666666666661</v>
      </c>
      <c r="I149" s="201" t="s">
        <v>22</v>
      </c>
      <c r="J149" s="203">
        <v>44347</v>
      </c>
      <c r="K149" s="202" t="str">
        <f t="shared" si="0"/>
        <v>9Years 11Months</v>
      </c>
      <c r="L149" s="246">
        <f t="shared" si="5"/>
        <v>119</v>
      </c>
      <c r="M149" s="245">
        <f t="shared" si="4"/>
        <v>9.9166666666666661</v>
      </c>
    </row>
    <row r="150" spans="1:13">
      <c r="A150" s="199">
        <v>147</v>
      </c>
      <c r="B150" s="200" t="s">
        <v>388</v>
      </c>
      <c r="C150" s="201" t="s">
        <v>389</v>
      </c>
      <c r="D150" s="202" t="s">
        <v>30</v>
      </c>
      <c r="E150" s="203">
        <v>40709</v>
      </c>
      <c r="F150" s="199" t="s">
        <v>20</v>
      </c>
      <c r="G150" s="202" t="s">
        <v>1239</v>
      </c>
      <c r="H150" s="252">
        <v>9.9166666666666661</v>
      </c>
      <c r="I150" s="201" t="s">
        <v>22</v>
      </c>
      <c r="J150" s="203">
        <v>44347</v>
      </c>
      <c r="K150" s="202" t="str">
        <f t="shared" si="0"/>
        <v>9Years 11Months</v>
      </c>
      <c r="L150" s="246">
        <f t="shared" si="5"/>
        <v>119</v>
      </c>
      <c r="M150" s="245">
        <f t="shared" si="4"/>
        <v>9.9166666666666661</v>
      </c>
    </row>
    <row r="151" spans="1:13">
      <c r="A151" s="199">
        <v>148</v>
      </c>
      <c r="B151" s="200" t="s">
        <v>390</v>
      </c>
      <c r="C151" s="201" t="s">
        <v>391</v>
      </c>
      <c r="D151" s="202" t="s">
        <v>30</v>
      </c>
      <c r="E151" s="203">
        <v>42531</v>
      </c>
      <c r="F151" s="199" t="s">
        <v>20</v>
      </c>
      <c r="G151" s="202" t="s">
        <v>1239</v>
      </c>
      <c r="H151" s="252">
        <v>4.916666666666667</v>
      </c>
      <c r="I151" s="201" t="s">
        <v>22</v>
      </c>
      <c r="J151" s="203">
        <v>44347</v>
      </c>
      <c r="K151" s="202" t="str">
        <f t="shared" si="0"/>
        <v>4Years 11Months</v>
      </c>
      <c r="L151" s="246">
        <f t="shared" si="5"/>
        <v>59</v>
      </c>
      <c r="M151" s="245">
        <f t="shared" si="4"/>
        <v>4.916666666666667</v>
      </c>
    </row>
    <row r="152" spans="1:13">
      <c r="A152" s="199">
        <v>149</v>
      </c>
      <c r="B152" s="200" t="s">
        <v>392</v>
      </c>
      <c r="C152" s="201" t="s">
        <v>393</v>
      </c>
      <c r="D152" s="202" t="s">
        <v>30</v>
      </c>
      <c r="E152" s="218">
        <v>43262</v>
      </c>
      <c r="F152" s="199" t="s">
        <v>20</v>
      </c>
      <c r="G152" s="202" t="s">
        <v>1239</v>
      </c>
      <c r="H152" s="252">
        <v>2.9166666666666665</v>
      </c>
      <c r="I152" s="201" t="s">
        <v>22</v>
      </c>
      <c r="J152" s="203">
        <v>44347</v>
      </c>
      <c r="K152" s="202" t="str">
        <f t="shared" si="0"/>
        <v>2Years 11Months</v>
      </c>
      <c r="L152" s="246">
        <f t="shared" si="5"/>
        <v>35</v>
      </c>
      <c r="M152" s="245">
        <f t="shared" si="4"/>
        <v>2.9166666666666665</v>
      </c>
    </row>
    <row r="153" spans="1:13">
      <c r="A153" s="199">
        <v>150</v>
      </c>
      <c r="B153" s="200" t="s">
        <v>394</v>
      </c>
      <c r="C153" s="201" t="s">
        <v>395</v>
      </c>
      <c r="D153" s="202" t="s">
        <v>30</v>
      </c>
      <c r="E153" s="203">
        <v>44207</v>
      </c>
      <c r="F153" s="199" t="s">
        <v>20</v>
      </c>
      <c r="G153" s="202" t="s">
        <v>1239</v>
      </c>
      <c r="H153" s="252">
        <v>0.33333333333333331</v>
      </c>
      <c r="I153" s="201" t="s">
        <v>22</v>
      </c>
      <c r="J153" s="203">
        <v>44347</v>
      </c>
      <c r="K153" s="202" t="str">
        <f t="shared" si="0"/>
        <v>0Years 4Months</v>
      </c>
      <c r="L153" s="246">
        <f t="shared" si="5"/>
        <v>4</v>
      </c>
      <c r="M153" s="245">
        <f t="shared" si="4"/>
        <v>0.33333333333333331</v>
      </c>
    </row>
    <row r="154" spans="1:13">
      <c r="A154" s="199">
        <v>151</v>
      </c>
      <c r="B154" s="210" t="s">
        <v>1254</v>
      </c>
      <c r="C154" s="235" t="s">
        <v>396</v>
      </c>
      <c r="D154" s="202" t="s">
        <v>30</v>
      </c>
      <c r="E154" s="203">
        <v>43653</v>
      </c>
      <c r="F154" s="199" t="s">
        <v>20</v>
      </c>
      <c r="G154" s="202" t="s">
        <v>1239</v>
      </c>
      <c r="H154" s="252">
        <v>1.4166666666666667</v>
      </c>
      <c r="I154" s="203">
        <v>44200</v>
      </c>
      <c r="J154" s="203">
        <v>44200</v>
      </c>
      <c r="K154" s="202" t="str">
        <f t="shared" si="0"/>
        <v>1Years 5Months</v>
      </c>
      <c r="L154" s="246">
        <f t="shared" si="5"/>
        <v>17</v>
      </c>
      <c r="M154" s="245">
        <f t="shared" si="4"/>
        <v>1.4166666666666667</v>
      </c>
    </row>
    <row r="155" spans="1:13">
      <c r="A155" s="199">
        <v>152</v>
      </c>
      <c r="B155" s="200" t="s">
        <v>609</v>
      </c>
      <c r="C155" s="201" t="s">
        <v>610</v>
      </c>
      <c r="D155" s="202" t="s">
        <v>30</v>
      </c>
      <c r="E155" s="203">
        <v>41435</v>
      </c>
      <c r="F155" s="199" t="s">
        <v>20</v>
      </c>
      <c r="G155" s="202" t="s">
        <v>1239</v>
      </c>
      <c r="H155" s="252">
        <v>7.833333333333333</v>
      </c>
      <c r="I155" s="203">
        <v>44316</v>
      </c>
      <c r="J155" s="203">
        <v>44316</v>
      </c>
      <c r="K155" s="202" t="str">
        <f t="shared" si="0"/>
        <v>7Years 10Months</v>
      </c>
      <c r="L155" s="246">
        <f t="shared" si="5"/>
        <v>94</v>
      </c>
      <c r="M155" s="245">
        <f t="shared" si="4"/>
        <v>7.833333333333333</v>
      </c>
    </row>
    <row r="156" spans="1:13">
      <c r="A156" s="199">
        <v>153</v>
      </c>
      <c r="B156" s="200" t="s">
        <v>611</v>
      </c>
      <c r="C156" s="201" t="s">
        <v>612</v>
      </c>
      <c r="D156" s="202" t="s">
        <v>30</v>
      </c>
      <c r="E156" s="203">
        <v>40014</v>
      </c>
      <c r="F156" s="199" t="s">
        <v>20</v>
      </c>
      <c r="G156" s="202" t="s">
        <v>1239</v>
      </c>
      <c r="H156" s="252">
        <v>11.833333333333334</v>
      </c>
      <c r="I156" s="201" t="s">
        <v>22</v>
      </c>
      <c r="J156" s="203">
        <v>44347</v>
      </c>
      <c r="K156" s="202" t="str">
        <f t="shared" si="0"/>
        <v>11Years 10Months</v>
      </c>
      <c r="L156" s="246">
        <f t="shared" si="5"/>
        <v>142</v>
      </c>
      <c r="M156" s="245">
        <f t="shared" si="4"/>
        <v>11.833333333333334</v>
      </c>
    </row>
    <row r="157" spans="1:13">
      <c r="A157" s="199">
        <v>154</v>
      </c>
      <c r="B157" s="200" t="s">
        <v>614</v>
      </c>
      <c r="C157" s="201" t="s">
        <v>142</v>
      </c>
      <c r="D157" s="202" t="s">
        <v>30</v>
      </c>
      <c r="E157" s="203">
        <v>42167</v>
      </c>
      <c r="F157" s="199" t="s">
        <v>20</v>
      </c>
      <c r="G157" s="202" t="s">
        <v>1239</v>
      </c>
      <c r="H157" s="252">
        <v>5.583333333333333</v>
      </c>
      <c r="I157" s="203">
        <v>44226</v>
      </c>
      <c r="J157" s="203">
        <v>44226</v>
      </c>
      <c r="K157" s="202" t="str">
        <f t="shared" si="0"/>
        <v>5Years 7Months</v>
      </c>
      <c r="L157" s="246">
        <f t="shared" si="5"/>
        <v>67</v>
      </c>
      <c r="M157" s="245">
        <f t="shared" ref="M157:M193" si="6">L157/12</f>
        <v>5.583333333333333</v>
      </c>
    </row>
    <row r="158" spans="1:13">
      <c r="A158" s="199">
        <v>155</v>
      </c>
      <c r="B158" s="200" t="s">
        <v>399</v>
      </c>
      <c r="C158" s="201" t="s">
        <v>400</v>
      </c>
      <c r="D158" s="202" t="s">
        <v>1193</v>
      </c>
      <c r="E158" s="203">
        <v>34936</v>
      </c>
      <c r="F158" s="199" t="s">
        <v>20</v>
      </c>
      <c r="G158" s="202" t="s">
        <v>401</v>
      </c>
      <c r="H158" s="252">
        <v>25.75</v>
      </c>
      <c r="I158" s="201" t="s">
        <v>22</v>
      </c>
      <c r="J158" s="203">
        <v>44347</v>
      </c>
      <c r="K158" s="202" t="str">
        <f t="shared" si="0"/>
        <v>25Years 9Months</v>
      </c>
      <c r="L158" s="246">
        <f t="shared" si="5"/>
        <v>309</v>
      </c>
      <c r="M158" s="245">
        <f t="shared" si="6"/>
        <v>25.75</v>
      </c>
    </row>
    <row r="159" spans="1:13">
      <c r="A159" s="199">
        <v>156</v>
      </c>
      <c r="B159" s="200" t="s">
        <v>403</v>
      </c>
      <c r="C159" s="201" t="s">
        <v>404</v>
      </c>
      <c r="D159" s="202" t="s">
        <v>65</v>
      </c>
      <c r="E159" s="203">
        <v>35597</v>
      </c>
      <c r="F159" s="199" t="s">
        <v>20</v>
      </c>
      <c r="G159" s="202" t="s">
        <v>401</v>
      </c>
      <c r="H159" s="252">
        <v>23.916666666666668</v>
      </c>
      <c r="I159" s="201" t="s">
        <v>22</v>
      </c>
      <c r="J159" s="203">
        <v>44347</v>
      </c>
      <c r="K159" s="202" t="str">
        <f t="shared" si="0"/>
        <v>23Years 11Months</v>
      </c>
      <c r="L159" s="246">
        <f t="shared" si="5"/>
        <v>287</v>
      </c>
      <c r="M159" s="245">
        <f t="shared" si="6"/>
        <v>23.916666666666668</v>
      </c>
    </row>
    <row r="160" spans="1:13">
      <c r="A160" s="199">
        <v>157</v>
      </c>
      <c r="B160" s="200" t="s">
        <v>405</v>
      </c>
      <c r="C160" s="201" t="s">
        <v>406</v>
      </c>
      <c r="D160" s="202" t="s">
        <v>30</v>
      </c>
      <c r="E160" s="203">
        <v>35597</v>
      </c>
      <c r="F160" s="199" t="s">
        <v>20</v>
      </c>
      <c r="G160" s="202" t="s">
        <v>401</v>
      </c>
      <c r="H160" s="252">
        <v>23.916666666666668</v>
      </c>
      <c r="I160" s="201" t="s">
        <v>22</v>
      </c>
      <c r="J160" s="203">
        <v>44347</v>
      </c>
      <c r="K160" s="202" t="str">
        <f t="shared" si="0"/>
        <v>23Years 11Months</v>
      </c>
      <c r="L160" s="246">
        <f t="shared" si="5"/>
        <v>287</v>
      </c>
      <c r="M160" s="245">
        <f t="shared" si="6"/>
        <v>23.916666666666668</v>
      </c>
    </row>
    <row r="161" spans="1:13">
      <c r="A161" s="199">
        <v>158</v>
      </c>
      <c r="B161" s="200" t="s">
        <v>407</v>
      </c>
      <c r="C161" s="201" t="s">
        <v>408</v>
      </c>
      <c r="D161" s="202" t="s">
        <v>30</v>
      </c>
      <c r="E161" s="203">
        <v>37956</v>
      </c>
      <c r="F161" s="199" t="s">
        <v>20</v>
      </c>
      <c r="G161" s="202" t="s">
        <v>401</v>
      </c>
      <c r="H161" s="252">
        <v>17.416666666666668</v>
      </c>
      <c r="I161" s="201" t="s">
        <v>22</v>
      </c>
      <c r="J161" s="203">
        <v>44347</v>
      </c>
      <c r="K161" s="202" t="str">
        <f t="shared" si="0"/>
        <v>17Years 5Months</v>
      </c>
      <c r="L161" s="246">
        <f t="shared" si="5"/>
        <v>209</v>
      </c>
      <c r="M161" s="245">
        <f t="shared" si="6"/>
        <v>17.416666666666668</v>
      </c>
    </row>
    <row r="162" spans="1:13">
      <c r="A162" s="199">
        <v>159</v>
      </c>
      <c r="B162" s="200" t="s">
        <v>410</v>
      </c>
      <c r="C162" s="201" t="s">
        <v>411</v>
      </c>
      <c r="D162" s="202" t="s">
        <v>65</v>
      </c>
      <c r="E162" s="203">
        <v>38154</v>
      </c>
      <c r="F162" s="199" t="s">
        <v>20</v>
      </c>
      <c r="G162" s="202" t="s">
        <v>401</v>
      </c>
      <c r="H162" s="252">
        <v>16.916666666666668</v>
      </c>
      <c r="I162" s="201" t="s">
        <v>22</v>
      </c>
      <c r="J162" s="203">
        <v>44347</v>
      </c>
      <c r="K162" s="202" t="str">
        <f t="shared" si="0"/>
        <v>16Years 11Months</v>
      </c>
      <c r="L162" s="246">
        <f t="shared" si="5"/>
        <v>203</v>
      </c>
      <c r="M162" s="245">
        <f t="shared" si="6"/>
        <v>16.916666666666668</v>
      </c>
    </row>
    <row r="163" spans="1:13" ht="16.5" customHeight="1">
      <c r="A163" s="199">
        <v>160</v>
      </c>
      <c r="B163" s="200" t="s">
        <v>412</v>
      </c>
      <c r="C163" s="201" t="s">
        <v>413</v>
      </c>
      <c r="D163" s="202" t="s">
        <v>30</v>
      </c>
      <c r="E163" s="203">
        <v>42167</v>
      </c>
      <c r="F163" s="199" t="s">
        <v>20</v>
      </c>
      <c r="G163" s="202" t="s">
        <v>401</v>
      </c>
      <c r="H163" s="252">
        <v>5.916666666666667</v>
      </c>
      <c r="I163" s="201" t="s">
        <v>22</v>
      </c>
      <c r="J163" s="203">
        <v>44347</v>
      </c>
      <c r="K163" s="202" t="str">
        <f t="shared" si="0"/>
        <v>5Years 11Months</v>
      </c>
      <c r="L163" s="246">
        <f t="shared" si="5"/>
        <v>71</v>
      </c>
      <c r="M163" s="245">
        <f t="shared" si="6"/>
        <v>5.916666666666667</v>
      </c>
    </row>
    <row r="164" spans="1:13">
      <c r="A164" s="199">
        <v>161</v>
      </c>
      <c r="B164" s="200" t="s">
        <v>617</v>
      </c>
      <c r="C164" s="201" t="s">
        <v>618</v>
      </c>
      <c r="D164" s="202" t="s">
        <v>30</v>
      </c>
      <c r="E164" s="203">
        <v>44200</v>
      </c>
      <c r="F164" s="199" t="s">
        <v>20</v>
      </c>
      <c r="G164" s="202" t="s">
        <v>401</v>
      </c>
      <c r="H164" s="252">
        <v>0.33333333333333331</v>
      </c>
      <c r="I164" s="201" t="s">
        <v>22</v>
      </c>
      <c r="J164" s="203">
        <v>44347</v>
      </c>
      <c r="K164" s="202" t="str">
        <f t="shared" si="0"/>
        <v>0Years 4Months</v>
      </c>
      <c r="L164" s="246">
        <f t="shared" si="5"/>
        <v>4</v>
      </c>
      <c r="M164" s="245">
        <f t="shared" si="6"/>
        <v>0.33333333333333331</v>
      </c>
    </row>
    <row r="165" spans="1:13">
      <c r="A165" s="199">
        <v>162</v>
      </c>
      <c r="B165" s="200" t="s">
        <v>619</v>
      </c>
      <c r="C165" s="201" t="s">
        <v>620</v>
      </c>
      <c r="D165" s="202" t="s">
        <v>30</v>
      </c>
      <c r="E165" s="203">
        <v>38880</v>
      </c>
      <c r="F165" s="199" t="s">
        <v>20</v>
      </c>
      <c r="G165" s="202" t="s">
        <v>621</v>
      </c>
      <c r="H165" s="252">
        <v>14.916666666666666</v>
      </c>
      <c r="I165" s="201" t="s">
        <v>22</v>
      </c>
      <c r="J165" s="203">
        <v>44347</v>
      </c>
      <c r="K165" s="202" t="str">
        <f t="shared" si="0"/>
        <v>14Years 11Months</v>
      </c>
      <c r="L165" s="246">
        <f t="shared" si="5"/>
        <v>179</v>
      </c>
      <c r="M165" s="245">
        <f t="shared" si="6"/>
        <v>14.916666666666666</v>
      </c>
    </row>
    <row r="166" spans="1:13">
      <c r="A166" s="199">
        <v>163</v>
      </c>
      <c r="B166" s="200" t="s">
        <v>622</v>
      </c>
      <c r="C166" s="210" t="s">
        <v>623</v>
      </c>
      <c r="D166" s="202" t="s">
        <v>30</v>
      </c>
      <c r="E166" s="203">
        <v>43626</v>
      </c>
      <c r="F166" s="199" t="s">
        <v>20</v>
      </c>
      <c r="G166" s="202" t="s">
        <v>624</v>
      </c>
      <c r="H166" s="252">
        <v>1.5833333333333333</v>
      </c>
      <c r="I166" s="203">
        <v>44218</v>
      </c>
      <c r="J166" s="203">
        <v>44218</v>
      </c>
      <c r="K166" s="202" t="str">
        <f t="shared" si="0"/>
        <v>1Years 7Months</v>
      </c>
      <c r="L166" s="246">
        <f t="shared" si="5"/>
        <v>19</v>
      </c>
      <c r="M166" s="245">
        <f t="shared" si="6"/>
        <v>1.5833333333333333</v>
      </c>
    </row>
    <row r="167" spans="1:13">
      <c r="A167" s="199">
        <v>164</v>
      </c>
      <c r="B167" s="200" t="s">
        <v>629</v>
      </c>
      <c r="C167" s="201" t="s">
        <v>630</v>
      </c>
      <c r="D167" s="202" t="s">
        <v>30</v>
      </c>
      <c r="E167" s="203">
        <v>42461</v>
      </c>
      <c r="F167" s="199" t="s">
        <v>20</v>
      </c>
      <c r="G167" s="202" t="s">
        <v>631</v>
      </c>
      <c r="H167" s="252">
        <v>5.083333333333333</v>
      </c>
      <c r="I167" s="201" t="s">
        <v>22</v>
      </c>
      <c r="J167" s="203">
        <v>44347</v>
      </c>
      <c r="K167" s="202" t="str">
        <f t="shared" si="0"/>
        <v>5Years 1Months</v>
      </c>
      <c r="L167" s="246">
        <f t="shared" si="5"/>
        <v>61</v>
      </c>
      <c r="M167" s="245">
        <f t="shared" si="6"/>
        <v>5.083333333333333</v>
      </c>
    </row>
    <row r="168" spans="1:13">
      <c r="A168" s="199">
        <v>165</v>
      </c>
      <c r="B168" s="210" t="s">
        <v>638</v>
      </c>
      <c r="C168" s="201" t="s">
        <v>639</v>
      </c>
      <c r="D168" s="201" t="s">
        <v>30</v>
      </c>
      <c r="E168" s="203">
        <v>44067</v>
      </c>
      <c r="F168" s="199" t="s">
        <v>20</v>
      </c>
      <c r="G168" s="201" t="s">
        <v>621</v>
      </c>
      <c r="H168" s="252">
        <v>0.75</v>
      </c>
      <c r="I168" s="221" t="s">
        <v>22</v>
      </c>
      <c r="J168" s="203">
        <v>44347</v>
      </c>
      <c r="K168" s="202" t="str">
        <f t="shared" si="0"/>
        <v>0Years 9Months</v>
      </c>
      <c r="L168" s="246">
        <f t="shared" si="5"/>
        <v>9</v>
      </c>
      <c r="M168" s="245">
        <f t="shared" si="6"/>
        <v>0.75</v>
      </c>
    </row>
    <row r="169" spans="1:13">
      <c r="A169" s="199">
        <v>166</v>
      </c>
      <c r="B169" s="200" t="s">
        <v>625</v>
      </c>
      <c r="C169" s="201" t="s">
        <v>626</v>
      </c>
      <c r="D169" s="202" t="s">
        <v>30</v>
      </c>
      <c r="E169" s="218">
        <v>44230</v>
      </c>
      <c r="F169" s="199" t="s">
        <v>20</v>
      </c>
      <c r="G169" s="202" t="s">
        <v>621</v>
      </c>
      <c r="H169" s="252">
        <v>0.25</v>
      </c>
      <c r="I169" s="203">
        <v>44347</v>
      </c>
      <c r="J169" s="203">
        <v>44347</v>
      </c>
      <c r="K169" s="202" t="str">
        <f t="shared" si="0"/>
        <v>0Years 3Months</v>
      </c>
      <c r="L169" s="246">
        <f t="shared" si="5"/>
        <v>3</v>
      </c>
      <c r="M169" s="245">
        <f t="shared" si="6"/>
        <v>0.25</v>
      </c>
    </row>
    <row r="170" spans="1:13">
      <c r="A170" s="199">
        <v>167</v>
      </c>
      <c r="B170" s="200" t="s">
        <v>422</v>
      </c>
      <c r="C170" s="201" t="s">
        <v>423</v>
      </c>
      <c r="D170" s="202" t="s">
        <v>1193</v>
      </c>
      <c r="E170" s="203">
        <v>37473</v>
      </c>
      <c r="F170" s="199" t="s">
        <v>20</v>
      </c>
      <c r="G170" s="202" t="s">
        <v>1242</v>
      </c>
      <c r="H170" s="252">
        <v>18.75</v>
      </c>
      <c r="I170" s="201" t="s">
        <v>22</v>
      </c>
      <c r="J170" s="203">
        <v>44347</v>
      </c>
      <c r="K170" s="202" t="str">
        <f t="shared" si="0"/>
        <v>18Years 9Months</v>
      </c>
      <c r="L170" s="246">
        <f t="shared" si="5"/>
        <v>225</v>
      </c>
      <c r="M170" s="245">
        <f t="shared" si="6"/>
        <v>18.75</v>
      </c>
    </row>
    <row r="171" spans="1:13">
      <c r="A171" s="199">
        <v>168</v>
      </c>
      <c r="B171" s="200" t="s">
        <v>654</v>
      </c>
      <c r="C171" s="201" t="s">
        <v>655</v>
      </c>
      <c r="D171" s="202" t="s">
        <v>65</v>
      </c>
      <c r="E171" s="203">
        <v>37784</v>
      </c>
      <c r="F171" s="199" t="s">
        <v>20</v>
      </c>
      <c r="G171" s="202" t="s">
        <v>1242</v>
      </c>
      <c r="H171" s="252">
        <v>17.916666666666668</v>
      </c>
      <c r="I171" s="201" t="s">
        <v>22</v>
      </c>
      <c r="J171" s="203">
        <v>44347</v>
      </c>
      <c r="K171" s="202" t="str">
        <f t="shared" si="0"/>
        <v>17Years 11Months</v>
      </c>
      <c r="L171" s="246">
        <f t="shared" si="5"/>
        <v>215</v>
      </c>
      <c r="M171" s="245">
        <f t="shared" si="6"/>
        <v>17.916666666666668</v>
      </c>
    </row>
    <row r="172" spans="1:13">
      <c r="A172" s="199">
        <v>169</v>
      </c>
      <c r="B172" s="200" t="s">
        <v>650</v>
      </c>
      <c r="C172" s="201" t="s">
        <v>651</v>
      </c>
      <c r="D172" s="202" t="s">
        <v>30</v>
      </c>
      <c r="E172" s="203">
        <v>38880</v>
      </c>
      <c r="F172" s="199" t="s">
        <v>20</v>
      </c>
      <c r="G172" s="202" t="s">
        <v>1242</v>
      </c>
      <c r="H172" s="252">
        <v>14.916666666666666</v>
      </c>
      <c r="I172" s="201" t="s">
        <v>22</v>
      </c>
      <c r="J172" s="203">
        <v>44347</v>
      </c>
      <c r="K172" s="202" t="str">
        <f t="shared" si="0"/>
        <v>14Years 11Months</v>
      </c>
      <c r="L172" s="246">
        <f t="shared" si="5"/>
        <v>179</v>
      </c>
      <c r="M172" s="245">
        <f t="shared" si="6"/>
        <v>14.916666666666666</v>
      </c>
    </row>
    <row r="173" spans="1:13">
      <c r="A173" s="199">
        <v>170</v>
      </c>
      <c r="B173" s="200" t="s">
        <v>426</v>
      </c>
      <c r="C173" s="201" t="s">
        <v>427</v>
      </c>
      <c r="D173" s="202" t="s">
        <v>30</v>
      </c>
      <c r="E173" s="203">
        <v>42186</v>
      </c>
      <c r="F173" s="199" t="s">
        <v>20</v>
      </c>
      <c r="G173" s="202" t="s">
        <v>1242</v>
      </c>
      <c r="H173" s="252">
        <v>5.833333333333333</v>
      </c>
      <c r="I173" s="201" t="s">
        <v>22</v>
      </c>
      <c r="J173" s="203">
        <v>44347</v>
      </c>
      <c r="K173" s="202" t="str">
        <f t="shared" si="0"/>
        <v>5Years 10Months</v>
      </c>
      <c r="L173" s="246">
        <f t="shared" si="5"/>
        <v>70</v>
      </c>
      <c r="M173" s="245">
        <f t="shared" si="6"/>
        <v>5.833333333333333</v>
      </c>
    </row>
    <row r="174" spans="1:13">
      <c r="A174" s="199">
        <v>171</v>
      </c>
      <c r="B174" s="200" t="s">
        <v>428</v>
      </c>
      <c r="C174" s="201" t="s">
        <v>429</v>
      </c>
      <c r="D174" s="202" t="s">
        <v>30</v>
      </c>
      <c r="E174" s="203">
        <v>43801</v>
      </c>
      <c r="F174" s="199" t="s">
        <v>20</v>
      </c>
      <c r="G174" s="202" t="s">
        <v>1242</v>
      </c>
      <c r="H174" s="252">
        <v>1.4166666666666667</v>
      </c>
      <c r="I174" s="201" t="s">
        <v>22</v>
      </c>
      <c r="J174" s="203">
        <v>44347</v>
      </c>
      <c r="K174" s="202" t="str">
        <f t="shared" si="0"/>
        <v>1Years 5Months</v>
      </c>
      <c r="L174" s="246">
        <f t="shared" si="5"/>
        <v>17</v>
      </c>
      <c r="M174" s="245">
        <f t="shared" si="6"/>
        <v>1.4166666666666667</v>
      </c>
    </row>
    <row r="175" spans="1:13">
      <c r="A175" s="199">
        <v>172</v>
      </c>
      <c r="B175" s="200" t="s">
        <v>431</v>
      </c>
      <c r="C175" s="201" t="s">
        <v>432</v>
      </c>
      <c r="D175" s="202" t="s">
        <v>30</v>
      </c>
      <c r="E175" s="203">
        <v>44235</v>
      </c>
      <c r="F175" s="199" t="s">
        <v>20</v>
      </c>
      <c r="G175" s="202" t="s">
        <v>1242</v>
      </c>
      <c r="H175" s="252">
        <v>0.25</v>
      </c>
      <c r="I175" s="201" t="s">
        <v>22</v>
      </c>
      <c r="J175" s="203">
        <v>44347</v>
      </c>
      <c r="K175" s="202" t="str">
        <f t="shared" si="0"/>
        <v>0Years 3Months</v>
      </c>
      <c r="L175" s="246">
        <f t="shared" si="5"/>
        <v>3</v>
      </c>
      <c r="M175" s="245">
        <f t="shared" si="6"/>
        <v>0.25</v>
      </c>
    </row>
    <row r="176" spans="1:13">
      <c r="A176" s="199">
        <v>173</v>
      </c>
      <c r="B176" s="200" t="s">
        <v>646</v>
      </c>
      <c r="C176" s="201" t="s">
        <v>647</v>
      </c>
      <c r="D176" s="202" t="s">
        <v>30</v>
      </c>
      <c r="E176" s="203">
        <v>40709</v>
      </c>
      <c r="F176" s="199" t="s">
        <v>20</v>
      </c>
      <c r="G176" s="202" t="s">
        <v>1242</v>
      </c>
      <c r="H176" s="252">
        <v>9.5</v>
      </c>
      <c r="I176" s="203">
        <v>44200</v>
      </c>
      <c r="J176" s="203">
        <v>44200</v>
      </c>
      <c r="K176" s="202" t="str">
        <f t="shared" si="0"/>
        <v>9Years 6Months</v>
      </c>
      <c r="L176" s="246">
        <f t="shared" si="5"/>
        <v>114</v>
      </c>
      <c r="M176" s="245">
        <f t="shared" si="6"/>
        <v>9.5</v>
      </c>
    </row>
    <row r="177" spans="1:13">
      <c r="A177" s="199">
        <v>174</v>
      </c>
      <c r="B177" s="200" t="s">
        <v>648</v>
      </c>
      <c r="C177" s="201" t="s">
        <v>649</v>
      </c>
      <c r="D177" s="202" t="s">
        <v>30</v>
      </c>
      <c r="E177" s="203">
        <v>39246</v>
      </c>
      <c r="F177" s="199" t="s">
        <v>20</v>
      </c>
      <c r="G177" s="202" t="s">
        <v>1242</v>
      </c>
      <c r="H177" s="252">
        <v>13.75</v>
      </c>
      <c r="I177" s="203">
        <v>44286</v>
      </c>
      <c r="J177" s="203">
        <v>44286</v>
      </c>
      <c r="K177" s="202" t="str">
        <f t="shared" si="0"/>
        <v>13Years 9Months</v>
      </c>
      <c r="L177" s="246">
        <f t="shared" si="5"/>
        <v>165</v>
      </c>
      <c r="M177" s="245">
        <f t="shared" si="6"/>
        <v>13.75</v>
      </c>
    </row>
    <row r="178" spans="1:13">
      <c r="A178" s="199">
        <v>175</v>
      </c>
      <c r="B178" s="200" t="s">
        <v>652</v>
      </c>
      <c r="C178" s="201" t="s">
        <v>653</v>
      </c>
      <c r="D178" s="202" t="s">
        <v>30</v>
      </c>
      <c r="E178" s="203">
        <v>42531</v>
      </c>
      <c r="F178" s="199" t="s">
        <v>20</v>
      </c>
      <c r="G178" s="202" t="s">
        <v>1242</v>
      </c>
      <c r="H178" s="252">
        <v>4.833333333333333</v>
      </c>
      <c r="I178" s="203">
        <v>44309</v>
      </c>
      <c r="J178" s="203">
        <v>44309</v>
      </c>
      <c r="K178" s="202" t="str">
        <f t="shared" si="0"/>
        <v>4Years 10Months</v>
      </c>
      <c r="L178" s="246">
        <f t="shared" si="5"/>
        <v>58</v>
      </c>
      <c r="M178" s="245">
        <f t="shared" si="6"/>
        <v>4.833333333333333</v>
      </c>
    </row>
    <row r="179" spans="1:13">
      <c r="A179" s="199">
        <v>176</v>
      </c>
      <c r="B179" s="200" t="s">
        <v>1105</v>
      </c>
      <c r="C179" s="201" t="s">
        <v>674</v>
      </c>
      <c r="D179" s="202" t="s">
        <v>30</v>
      </c>
      <c r="E179" s="203">
        <v>41085</v>
      </c>
      <c r="F179" s="199" t="s">
        <v>20</v>
      </c>
      <c r="G179" s="202" t="s">
        <v>1243</v>
      </c>
      <c r="H179" s="252">
        <v>8.9166666666666661</v>
      </c>
      <c r="I179" s="201" t="s">
        <v>22</v>
      </c>
      <c r="J179" s="203">
        <v>44347</v>
      </c>
      <c r="K179" s="202" t="str">
        <f t="shared" si="0"/>
        <v>8Years 11Months</v>
      </c>
      <c r="L179" s="246">
        <f t="shared" si="5"/>
        <v>107</v>
      </c>
      <c r="M179" s="245">
        <f t="shared" si="6"/>
        <v>8.9166666666666661</v>
      </c>
    </row>
    <row r="180" spans="1:13">
      <c r="A180" s="199">
        <v>177</v>
      </c>
      <c r="B180" s="200" t="s">
        <v>440</v>
      </c>
      <c r="C180" s="201" t="s">
        <v>441</v>
      </c>
      <c r="D180" s="202" t="s">
        <v>30</v>
      </c>
      <c r="E180" s="203">
        <v>42167</v>
      </c>
      <c r="F180" s="199" t="s">
        <v>20</v>
      </c>
      <c r="G180" s="202" t="s">
        <v>1243</v>
      </c>
      <c r="H180" s="252">
        <v>5.916666666666667</v>
      </c>
      <c r="I180" s="201" t="s">
        <v>22</v>
      </c>
      <c r="J180" s="203">
        <v>44347</v>
      </c>
      <c r="K180" s="202" t="str">
        <f t="shared" si="0"/>
        <v>5Years 11Months</v>
      </c>
      <c r="L180" s="246">
        <f t="shared" si="5"/>
        <v>71</v>
      </c>
      <c r="M180" s="245">
        <f t="shared" si="6"/>
        <v>5.916666666666667</v>
      </c>
    </row>
    <row r="181" spans="1:13">
      <c r="A181" s="199">
        <v>178</v>
      </c>
      <c r="B181" s="200" t="s">
        <v>443</v>
      </c>
      <c r="C181" s="201" t="s">
        <v>444</v>
      </c>
      <c r="D181" s="202" t="s">
        <v>30</v>
      </c>
      <c r="E181" s="203">
        <v>43437</v>
      </c>
      <c r="F181" s="199" t="s">
        <v>20</v>
      </c>
      <c r="G181" s="202" t="s">
        <v>1243</v>
      </c>
      <c r="H181" s="252">
        <v>2.4166666666666665</v>
      </c>
      <c r="I181" s="201" t="s">
        <v>22</v>
      </c>
      <c r="J181" s="203">
        <v>44347</v>
      </c>
      <c r="K181" s="202" t="str">
        <f t="shared" si="0"/>
        <v>2Years 5Months</v>
      </c>
      <c r="L181" s="246">
        <f t="shared" si="5"/>
        <v>29</v>
      </c>
      <c r="M181" s="245">
        <f t="shared" si="6"/>
        <v>2.4166666666666665</v>
      </c>
    </row>
    <row r="182" spans="1:13">
      <c r="A182" s="199">
        <v>179</v>
      </c>
      <c r="B182" s="200" t="s">
        <v>1245</v>
      </c>
      <c r="C182" s="201" t="s">
        <v>449</v>
      </c>
      <c r="D182" s="202" t="s">
        <v>30</v>
      </c>
      <c r="E182" s="203">
        <v>42531</v>
      </c>
      <c r="F182" s="199" t="s">
        <v>20</v>
      </c>
      <c r="G182" s="202" t="s">
        <v>450</v>
      </c>
      <c r="H182" s="252">
        <v>4.916666666666667</v>
      </c>
      <c r="I182" s="201" t="s">
        <v>22</v>
      </c>
      <c r="J182" s="203">
        <v>44347</v>
      </c>
      <c r="K182" s="202" t="str">
        <f t="shared" si="0"/>
        <v>4Years 11Months</v>
      </c>
      <c r="L182" s="246">
        <f t="shared" si="5"/>
        <v>59</v>
      </c>
      <c r="M182" s="245">
        <f t="shared" si="6"/>
        <v>4.916666666666667</v>
      </c>
    </row>
    <row r="183" spans="1:13">
      <c r="A183" s="199">
        <v>180</v>
      </c>
      <c r="B183" s="200" t="s">
        <v>451</v>
      </c>
      <c r="C183" s="201" t="s">
        <v>452</v>
      </c>
      <c r="D183" s="202" t="s">
        <v>30</v>
      </c>
      <c r="E183" s="203">
        <v>42107</v>
      </c>
      <c r="F183" s="199" t="s">
        <v>20</v>
      </c>
      <c r="G183" s="202" t="s">
        <v>450</v>
      </c>
      <c r="H183" s="252">
        <v>6.083333333333333</v>
      </c>
      <c r="I183" s="201" t="s">
        <v>22</v>
      </c>
      <c r="J183" s="203">
        <v>44347</v>
      </c>
      <c r="K183" s="202" t="str">
        <f t="shared" si="0"/>
        <v>6Years 1Months</v>
      </c>
      <c r="L183" s="246">
        <f t="shared" si="5"/>
        <v>73</v>
      </c>
      <c r="M183" s="245">
        <f t="shared" si="6"/>
        <v>6.083333333333333</v>
      </c>
    </row>
    <row r="184" spans="1:13">
      <c r="A184" s="199">
        <v>181</v>
      </c>
      <c r="B184" s="200" t="s">
        <v>453</v>
      </c>
      <c r="C184" s="201" t="s">
        <v>454</v>
      </c>
      <c r="D184" s="202" t="s">
        <v>30</v>
      </c>
      <c r="E184" s="203">
        <v>42898</v>
      </c>
      <c r="F184" s="199" t="s">
        <v>20</v>
      </c>
      <c r="G184" s="202" t="s">
        <v>450</v>
      </c>
      <c r="H184" s="252">
        <v>3.9166666666666665</v>
      </c>
      <c r="I184" s="201" t="s">
        <v>22</v>
      </c>
      <c r="J184" s="203">
        <v>44347</v>
      </c>
      <c r="K184" s="202" t="str">
        <f t="shared" si="0"/>
        <v>3Years 11Months</v>
      </c>
      <c r="L184" s="246">
        <f t="shared" si="5"/>
        <v>47</v>
      </c>
      <c r="M184" s="245">
        <f t="shared" si="6"/>
        <v>3.9166666666666665</v>
      </c>
    </row>
    <row r="185" spans="1:13">
      <c r="A185" s="199">
        <v>182</v>
      </c>
      <c r="B185" s="200" t="s">
        <v>667</v>
      </c>
      <c r="C185" s="201" t="s">
        <v>668</v>
      </c>
      <c r="D185" s="202" t="s">
        <v>30</v>
      </c>
      <c r="E185" s="203">
        <v>43483</v>
      </c>
      <c r="F185" s="199" t="s">
        <v>20</v>
      </c>
      <c r="G185" s="202" t="s">
        <v>450</v>
      </c>
      <c r="H185" s="252">
        <v>2.3333333333333335</v>
      </c>
      <c r="I185" s="203">
        <v>44347</v>
      </c>
      <c r="J185" s="203">
        <v>44347</v>
      </c>
      <c r="K185" s="202" t="str">
        <f t="shared" si="0"/>
        <v>2Years 4Months</v>
      </c>
      <c r="L185" s="246">
        <f t="shared" si="5"/>
        <v>28</v>
      </c>
      <c r="M185" s="245">
        <f t="shared" si="6"/>
        <v>2.3333333333333335</v>
      </c>
    </row>
    <row r="186" spans="1:13">
      <c r="A186" s="199">
        <v>183</v>
      </c>
      <c r="B186" s="200" t="s">
        <v>457</v>
      </c>
      <c r="C186" s="201" t="s">
        <v>458</v>
      </c>
      <c r="D186" s="202" t="s">
        <v>30</v>
      </c>
      <c r="E186" s="203">
        <v>43775</v>
      </c>
      <c r="F186" s="199" t="s">
        <v>20</v>
      </c>
      <c r="G186" s="202" t="s">
        <v>459</v>
      </c>
      <c r="H186" s="252">
        <v>1.5</v>
      </c>
      <c r="I186" s="201" t="s">
        <v>22</v>
      </c>
      <c r="J186" s="203">
        <v>44347</v>
      </c>
      <c r="K186" s="202" t="str">
        <f t="shared" si="0"/>
        <v>1Years 6Months</v>
      </c>
      <c r="L186" s="246">
        <f t="shared" si="5"/>
        <v>18</v>
      </c>
      <c r="M186" s="245">
        <f t="shared" si="6"/>
        <v>1.5</v>
      </c>
    </row>
    <row r="187" spans="1:13">
      <c r="A187" s="199">
        <v>184</v>
      </c>
      <c r="B187" s="200" t="s">
        <v>460</v>
      </c>
      <c r="C187" s="201" t="s">
        <v>461</v>
      </c>
      <c r="D187" s="202" t="s">
        <v>30</v>
      </c>
      <c r="E187" s="203">
        <v>43790</v>
      </c>
      <c r="F187" s="199" t="s">
        <v>20</v>
      </c>
      <c r="G187" s="202" t="s">
        <v>459</v>
      </c>
      <c r="H187" s="252">
        <v>1.5</v>
      </c>
      <c r="I187" s="201" t="s">
        <v>22</v>
      </c>
      <c r="J187" s="203">
        <v>44347</v>
      </c>
      <c r="K187" s="202" t="str">
        <f t="shared" si="0"/>
        <v>1Years 6Months</v>
      </c>
      <c r="L187" s="246">
        <f t="shared" si="5"/>
        <v>18</v>
      </c>
      <c r="M187" s="245">
        <f t="shared" si="6"/>
        <v>1.5</v>
      </c>
    </row>
    <row r="188" spans="1:13">
      <c r="A188" s="199">
        <v>185</v>
      </c>
      <c r="B188" s="200" t="s">
        <v>462</v>
      </c>
      <c r="C188" s="201"/>
      <c r="D188" s="202" t="s">
        <v>30</v>
      </c>
      <c r="E188" s="203">
        <v>44207</v>
      </c>
      <c r="F188" s="199" t="s">
        <v>20</v>
      </c>
      <c r="G188" s="202" t="s">
        <v>459</v>
      </c>
      <c r="H188" s="252">
        <v>0.33333333333333331</v>
      </c>
      <c r="I188" s="201" t="s">
        <v>22</v>
      </c>
      <c r="J188" s="203">
        <v>44347</v>
      </c>
      <c r="K188" s="202" t="str">
        <f t="shared" si="0"/>
        <v>0Years 4Months</v>
      </c>
      <c r="L188" s="246">
        <f t="shared" si="5"/>
        <v>4</v>
      </c>
      <c r="M188" s="245">
        <f t="shared" si="6"/>
        <v>0.33333333333333331</v>
      </c>
    </row>
    <row r="189" spans="1:13">
      <c r="A189" s="199">
        <v>186</v>
      </c>
      <c r="B189" s="200" t="s">
        <v>695</v>
      </c>
      <c r="C189" s="210" t="s">
        <v>696</v>
      </c>
      <c r="D189" s="202" t="s">
        <v>30</v>
      </c>
      <c r="E189" s="203">
        <v>43791</v>
      </c>
      <c r="F189" s="199" t="s">
        <v>20</v>
      </c>
      <c r="G189" s="202" t="s">
        <v>459</v>
      </c>
      <c r="H189" s="252">
        <v>1.3333333333333333</v>
      </c>
      <c r="I189" s="203">
        <v>44279</v>
      </c>
      <c r="J189" s="203">
        <v>44279</v>
      </c>
      <c r="K189" s="202" t="str">
        <f t="shared" si="0"/>
        <v>1Years 4Months</v>
      </c>
      <c r="L189" s="246">
        <f t="shared" si="5"/>
        <v>16</v>
      </c>
      <c r="M189" s="245">
        <f t="shared" si="6"/>
        <v>1.3333333333333333</v>
      </c>
    </row>
    <row r="190" spans="1:13">
      <c r="A190" s="199">
        <v>187</v>
      </c>
      <c r="B190" s="200" t="s">
        <v>699</v>
      </c>
      <c r="C190" s="210"/>
      <c r="D190" s="202" t="s">
        <v>30</v>
      </c>
      <c r="E190" s="203">
        <v>43815</v>
      </c>
      <c r="F190" s="199" t="s">
        <v>20</v>
      </c>
      <c r="G190" s="202" t="s">
        <v>467</v>
      </c>
      <c r="H190" s="252">
        <v>1.4166666666666667</v>
      </c>
      <c r="I190" s="201" t="s">
        <v>22</v>
      </c>
      <c r="J190" s="203">
        <v>44347</v>
      </c>
      <c r="K190" s="202" t="str">
        <f t="shared" si="0"/>
        <v>1Years 5Months</v>
      </c>
      <c r="L190" s="246">
        <f t="shared" si="5"/>
        <v>17</v>
      </c>
      <c r="M190" s="245">
        <f t="shared" si="6"/>
        <v>1.4166666666666667</v>
      </c>
    </row>
    <row r="191" spans="1:13">
      <c r="A191" s="199">
        <v>188</v>
      </c>
      <c r="B191" s="210" t="s">
        <v>700</v>
      </c>
      <c r="C191" s="210" t="s">
        <v>54</v>
      </c>
      <c r="D191" s="201" t="s">
        <v>30</v>
      </c>
      <c r="E191" s="203">
        <v>43892</v>
      </c>
      <c r="F191" s="199" t="s">
        <v>20</v>
      </c>
      <c r="G191" s="210" t="s">
        <v>467</v>
      </c>
      <c r="H191" s="252">
        <v>1.1666666666666667</v>
      </c>
      <c r="I191" s="201" t="s">
        <v>22</v>
      </c>
      <c r="J191" s="203">
        <v>44347</v>
      </c>
      <c r="K191" s="202" t="str">
        <f t="shared" si="0"/>
        <v>1Years 2Months</v>
      </c>
      <c r="L191" s="246">
        <f t="shared" si="5"/>
        <v>14</v>
      </c>
      <c r="M191" s="245">
        <f t="shared" si="6"/>
        <v>1.1666666666666667</v>
      </c>
    </row>
    <row r="192" spans="1:13">
      <c r="A192" s="199">
        <v>189</v>
      </c>
      <c r="B192" s="200" t="s">
        <v>701</v>
      </c>
      <c r="C192" s="201" t="s">
        <v>702</v>
      </c>
      <c r="D192" s="202" t="s">
        <v>473</v>
      </c>
      <c r="E192" s="203">
        <v>35450</v>
      </c>
      <c r="F192" s="199" t="s">
        <v>20</v>
      </c>
      <c r="G192" s="202" t="s">
        <v>474</v>
      </c>
      <c r="H192" s="252">
        <v>24.333333333333332</v>
      </c>
      <c r="I192" s="201" t="s">
        <v>22</v>
      </c>
      <c r="J192" s="203">
        <v>44347</v>
      </c>
      <c r="K192" s="202" t="str">
        <f t="shared" si="0"/>
        <v>24Years 4Months</v>
      </c>
      <c r="L192" s="246">
        <f t="shared" si="5"/>
        <v>292</v>
      </c>
      <c r="M192" s="245">
        <f t="shared" si="6"/>
        <v>24.333333333333332</v>
      </c>
    </row>
    <row r="193" spans="1:13">
      <c r="A193" s="199">
        <v>190</v>
      </c>
      <c r="B193" s="200" t="s">
        <v>475</v>
      </c>
      <c r="C193" s="201" t="s">
        <v>476</v>
      </c>
      <c r="D193" s="202" t="s">
        <v>477</v>
      </c>
      <c r="E193" s="203">
        <v>41402</v>
      </c>
      <c r="F193" s="199" t="s">
        <v>20</v>
      </c>
      <c r="G193" s="202" t="s">
        <v>1247</v>
      </c>
      <c r="H193" s="252">
        <v>8</v>
      </c>
      <c r="I193" s="201" t="s">
        <v>22</v>
      </c>
      <c r="J193" s="203">
        <v>44347</v>
      </c>
      <c r="K193" s="202" t="str">
        <f t="shared" si="0"/>
        <v>8Years 0Months</v>
      </c>
      <c r="L193" s="246">
        <f t="shared" si="5"/>
        <v>96</v>
      </c>
      <c r="M193" s="245">
        <f t="shared" si="6"/>
        <v>8</v>
      </c>
    </row>
    <row r="194" spans="1:13">
      <c r="E194" s="255"/>
      <c r="H194" s="256"/>
      <c r="M194" s="245"/>
    </row>
    <row r="195" spans="1:13">
      <c r="E195" s="255"/>
      <c r="H195" s="256"/>
      <c r="M195" s="245"/>
    </row>
    <row r="196" spans="1:13">
      <c r="E196" s="255"/>
      <c r="H196" s="256"/>
      <c r="M196" s="245">
        <f>SUM(M4:M193)</f>
        <v>1698.9166666666681</v>
      </c>
    </row>
    <row r="197" spans="1:13">
      <c r="E197" s="255"/>
      <c r="H197" s="256"/>
      <c r="M197" s="245"/>
    </row>
    <row r="198" spans="1:13">
      <c r="E198" s="255"/>
      <c r="H198" s="256"/>
      <c r="M198" s="245"/>
    </row>
    <row r="199" spans="1:13">
      <c r="E199" s="255"/>
      <c r="H199" s="256"/>
      <c r="M199" s="245"/>
    </row>
    <row r="200" spans="1:13">
      <c r="D200" s="254"/>
      <c r="E200" s="255"/>
      <c r="H200" s="256"/>
      <c r="M200" s="245"/>
    </row>
    <row r="201" spans="1:13">
      <c r="E201" s="255"/>
      <c r="H201" s="256"/>
      <c r="M201" s="245"/>
    </row>
    <row r="202" spans="1:13">
      <c r="E202" s="255"/>
      <c r="H202" s="256"/>
      <c r="M202" s="245"/>
    </row>
    <row r="203" spans="1:13">
      <c r="E203" s="255"/>
      <c r="H203" s="256"/>
      <c r="M203" s="245"/>
    </row>
    <row r="204" spans="1:13">
      <c r="E204" s="255"/>
      <c r="H204" s="256"/>
      <c r="M204" s="245"/>
    </row>
    <row r="205" spans="1:13">
      <c r="E205" s="255"/>
      <c r="H205" s="256"/>
      <c r="M205" s="245"/>
    </row>
    <row r="206" spans="1:13">
      <c r="E206" s="255"/>
      <c r="H206" s="256"/>
      <c r="M206" s="245"/>
    </row>
    <row r="207" spans="1:13">
      <c r="E207" s="255"/>
      <c r="H207" s="256"/>
      <c r="M207" s="245"/>
    </row>
    <row r="208" spans="1:13">
      <c r="E208" s="255"/>
      <c r="H208" s="256"/>
      <c r="M208" s="245"/>
    </row>
    <row r="209" spans="5:13">
      <c r="E209" s="255"/>
      <c r="H209" s="256"/>
      <c r="M209" s="245"/>
    </row>
    <row r="210" spans="5:13">
      <c r="E210" s="255"/>
      <c r="H210" s="256"/>
      <c r="M210" s="245"/>
    </row>
    <row r="211" spans="5:13">
      <c r="E211" s="255"/>
      <c r="H211" s="256"/>
      <c r="M211" s="245"/>
    </row>
    <row r="212" spans="5:13">
      <c r="E212" s="255"/>
      <c r="H212" s="256"/>
      <c r="M212" s="245"/>
    </row>
    <row r="213" spans="5:13">
      <c r="E213" s="255"/>
      <c r="H213" s="256"/>
      <c r="M213" s="245"/>
    </row>
    <row r="214" spans="5:13">
      <c r="E214" s="255"/>
      <c r="H214" s="256"/>
      <c r="M214" s="245"/>
    </row>
    <row r="215" spans="5:13">
      <c r="E215" s="255"/>
      <c r="H215" s="256"/>
      <c r="M215" s="245"/>
    </row>
    <row r="216" spans="5:13">
      <c r="E216" s="255"/>
      <c r="H216" s="256"/>
      <c r="M216" s="245"/>
    </row>
    <row r="217" spans="5:13">
      <c r="E217" s="255"/>
      <c r="H217" s="256"/>
      <c r="M217" s="245"/>
    </row>
    <row r="218" spans="5:13">
      <c r="E218" s="255"/>
      <c r="H218" s="256"/>
      <c r="M218" s="245"/>
    </row>
    <row r="219" spans="5:13">
      <c r="E219" s="255"/>
      <c r="H219" s="256"/>
      <c r="M219" s="245"/>
    </row>
    <row r="220" spans="5:13">
      <c r="E220" s="255"/>
      <c r="H220" s="256"/>
      <c r="M220" s="245"/>
    </row>
    <row r="221" spans="5:13">
      <c r="E221" s="255"/>
      <c r="H221" s="256"/>
      <c r="M221" s="245"/>
    </row>
    <row r="222" spans="5:13">
      <c r="E222" s="255"/>
      <c r="H222" s="256"/>
      <c r="M222" s="245"/>
    </row>
    <row r="223" spans="5:13">
      <c r="E223" s="255"/>
      <c r="H223" s="256"/>
      <c r="M223" s="245"/>
    </row>
    <row r="224" spans="5:13">
      <c r="E224" s="255"/>
      <c r="H224" s="256"/>
      <c r="M224" s="245"/>
    </row>
    <row r="225" spans="5:13">
      <c r="E225" s="255"/>
      <c r="H225" s="256"/>
      <c r="M225" s="245"/>
    </row>
    <row r="226" spans="5:13">
      <c r="E226" s="255"/>
      <c r="H226" s="256"/>
      <c r="M226" s="245"/>
    </row>
    <row r="227" spans="5:13">
      <c r="E227" s="255"/>
      <c r="H227" s="256"/>
      <c r="M227" s="245"/>
    </row>
    <row r="228" spans="5:13">
      <c r="E228" s="255"/>
      <c r="H228" s="256"/>
      <c r="M228" s="245"/>
    </row>
    <row r="229" spans="5:13">
      <c r="E229" s="255"/>
      <c r="H229" s="256"/>
      <c r="M229" s="245"/>
    </row>
    <row r="230" spans="5:13">
      <c r="E230" s="255"/>
      <c r="H230" s="256"/>
      <c r="M230" s="245"/>
    </row>
    <row r="231" spans="5:13">
      <c r="E231" s="255"/>
      <c r="H231" s="256"/>
      <c r="M231" s="245"/>
    </row>
    <row r="232" spans="5:13">
      <c r="E232" s="255"/>
      <c r="H232" s="256"/>
      <c r="M232" s="245"/>
    </row>
    <row r="233" spans="5:13">
      <c r="E233" s="255"/>
      <c r="H233" s="256"/>
      <c r="M233" s="245"/>
    </row>
    <row r="234" spans="5:13">
      <c r="E234" s="255"/>
      <c r="H234" s="256"/>
      <c r="M234" s="245"/>
    </row>
    <row r="235" spans="5:13">
      <c r="E235" s="255"/>
      <c r="H235" s="256"/>
      <c r="M235" s="245"/>
    </row>
    <row r="236" spans="5:13">
      <c r="E236" s="255"/>
      <c r="H236" s="256"/>
      <c r="M236" s="245"/>
    </row>
    <row r="237" spans="5:13">
      <c r="E237" s="255"/>
      <c r="H237" s="256"/>
      <c r="M237" s="245"/>
    </row>
    <row r="238" spans="5:13">
      <c r="E238" s="255"/>
      <c r="H238" s="256"/>
      <c r="M238" s="245"/>
    </row>
    <row r="239" spans="5:13">
      <c r="E239" s="255"/>
      <c r="H239" s="256"/>
      <c r="M239" s="245"/>
    </row>
    <row r="240" spans="5:13">
      <c r="E240" s="255"/>
      <c r="H240" s="256"/>
      <c r="M240" s="245"/>
    </row>
    <row r="241" spans="5:13">
      <c r="E241" s="255"/>
      <c r="H241" s="256"/>
      <c r="M241" s="245"/>
    </row>
    <row r="242" spans="5:13">
      <c r="E242" s="255"/>
      <c r="H242" s="256"/>
      <c r="M242" s="245"/>
    </row>
    <row r="243" spans="5:13">
      <c r="E243" s="255"/>
      <c r="H243" s="256"/>
      <c r="M243" s="245"/>
    </row>
    <row r="244" spans="5:13">
      <c r="E244" s="255"/>
      <c r="H244" s="256"/>
      <c r="M244" s="245"/>
    </row>
    <row r="245" spans="5:13">
      <c r="E245" s="255"/>
      <c r="H245" s="256"/>
      <c r="M245" s="245"/>
    </row>
    <row r="246" spans="5:13">
      <c r="E246" s="255"/>
      <c r="H246" s="256"/>
      <c r="M246" s="245"/>
    </row>
    <row r="247" spans="5:13">
      <c r="E247" s="255"/>
      <c r="H247" s="256"/>
      <c r="M247" s="245"/>
    </row>
    <row r="248" spans="5:13">
      <c r="E248" s="255"/>
      <c r="H248" s="256"/>
      <c r="M248" s="245"/>
    </row>
    <row r="249" spans="5:13">
      <c r="E249" s="255"/>
      <c r="H249" s="256"/>
      <c r="M249" s="245"/>
    </row>
    <row r="250" spans="5:13">
      <c r="E250" s="255"/>
      <c r="H250" s="256"/>
      <c r="M250" s="245"/>
    </row>
    <row r="251" spans="5:13">
      <c r="E251" s="255"/>
      <c r="H251" s="256"/>
      <c r="M251" s="245"/>
    </row>
    <row r="252" spans="5:13">
      <c r="E252" s="255"/>
      <c r="H252" s="256"/>
      <c r="M252" s="245"/>
    </row>
    <row r="253" spans="5:13">
      <c r="E253" s="255"/>
      <c r="H253" s="256"/>
      <c r="M253" s="245"/>
    </row>
    <row r="254" spans="5:13">
      <c r="E254" s="255"/>
      <c r="H254" s="256"/>
      <c r="M254" s="245"/>
    </row>
    <row r="255" spans="5:13">
      <c r="E255" s="255"/>
      <c r="H255" s="256"/>
      <c r="M255" s="245"/>
    </row>
    <row r="256" spans="5:13">
      <c r="E256" s="255"/>
      <c r="H256" s="256"/>
      <c r="M256" s="245"/>
    </row>
    <row r="257" spans="5:13">
      <c r="E257" s="255"/>
      <c r="H257" s="256"/>
      <c r="M257" s="245"/>
    </row>
    <row r="258" spans="5:13">
      <c r="E258" s="255"/>
      <c r="H258" s="256"/>
      <c r="M258" s="245"/>
    </row>
    <row r="259" spans="5:13">
      <c r="E259" s="255"/>
      <c r="H259" s="256"/>
      <c r="M259" s="245"/>
    </row>
    <row r="260" spans="5:13">
      <c r="E260" s="255"/>
      <c r="H260" s="256"/>
      <c r="M260" s="245"/>
    </row>
    <row r="261" spans="5:13">
      <c r="E261" s="255"/>
      <c r="H261" s="256"/>
      <c r="M261" s="245"/>
    </row>
    <row r="262" spans="5:13">
      <c r="E262" s="255"/>
      <c r="H262" s="256"/>
      <c r="M262" s="245"/>
    </row>
    <row r="263" spans="5:13">
      <c r="E263" s="255"/>
      <c r="H263" s="256"/>
      <c r="M263" s="245"/>
    </row>
    <row r="264" spans="5:13">
      <c r="E264" s="255"/>
      <c r="H264" s="256"/>
      <c r="M264" s="245"/>
    </row>
    <row r="265" spans="5:13">
      <c r="E265" s="255"/>
      <c r="H265" s="256"/>
      <c r="M265" s="245"/>
    </row>
    <row r="266" spans="5:13">
      <c r="E266" s="255"/>
      <c r="H266" s="256"/>
      <c r="M266" s="245"/>
    </row>
    <row r="267" spans="5:13">
      <c r="E267" s="255"/>
      <c r="H267" s="256"/>
      <c r="M267" s="245"/>
    </row>
    <row r="268" spans="5:13">
      <c r="E268" s="255"/>
      <c r="H268" s="256"/>
      <c r="M268" s="245"/>
    </row>
    <row r="269" spans="5:13">
      <c r="E269" s="255"/>
      <c r="H269" s="256"/>
      <c r="M269" s="245"/>
    </row>
    <row r="270" spans="5:13">
      <c r="E270" s="255"/>
      <c r="H270" s="256"/>
      <c r="M270" s="245"/>
    </row>
    <row r="271" spans="5:13">
      <c r="E271" s="255"/>
      <c r="H271" s="256"/>
      <c r="M271" s="245"/>
    </row>
    <row r="272" spans="5:13">
      <c r="E272" s="255"/>
      <c r="H272" s="256"/>
      <c r="M272" s="245"/>
    </row>
    <row r="273" spans="5:13">
      <c r="E273" s="255"/>
      <c r="H273" s="256"/>
      <c r="M273" s="245"/>
    </row>
    <row r="274" spans="5:13">
      <c r="E274" s="255"/>
      <c r="H274" s="256"/>
      <c r="M274" s="245"/>
    </row>
    <row r="275" spans="5:13">
      <c r="E275" s="255"/>
      <c r="H275" s="256"/>
      <c r="M275" s="245"/>
    </row>
    <row r="276" spans="5:13">
      <c r="E276" s="255"/>
      <c r="H276" s="256"/>
      <c r="M276" s="245"/>
    </row>
    <row r="277" spans="5:13">
      <c r="E277" s="255"/>
      <c r="H277" s="256"/>
      <c r="M277" s="245"/>
    </row>
    <row r="278" spans="5:13">
      <c r="E278" s="255"/>
      <c r="H278" s="256"/>
      <c r="M278" s="245"/>
    </row>
    <row r="279" spans="5:13">
      <c r="E279" s="255"/>
      <c r="H279" s="256"/>
      <c r="M279" s="245"/>
    </row>
    <row r="280" spans="5:13">
      <c r="E280" s="255"/>
      <c r="H280" s="256"/>
      <c r="M280" s="245"/>
    </row>
    <row r="281" spans="5:13">
      <c r="E281" s="255"/>
      <c r="H281" s="256"/>
      <c r="M281" s="245"/>
    </row>
    <row r="282" spans="5:13">
      <c r="E282" s="255"/>
      <c r="H282" s="256"/>
      <c r="M282" s="245"/>
    </row>
    <row r="283" spans="5:13">
      <c r="E283" s="255"/>
      <c r="H283" s="256"/>
      <c r="M283" s="245"/>
    </row>
    <row r="284" spans="5:13">
      <c r="E284" s="255"/>
      <c r="H284" s="256"/>
      <c r="M284" s="245"/>
    </row>
    <row r="285" spans="5:13">
      <c r="E285" s="255"/>
      <c r="H285" s="256"/>
      <c r="M285" s="245"/>
    </row>
    <row r="286" spans="5:13">
      <c r="E286" s="255"/>
      <c r="H286" s="256"/>
      <c r="M286" s="245"/>
    </row>
    <row r="287" spans="5:13">
      <c r="E287" s="255"/>
      <c r="H287" s="256"/>
      <c r="M287" s="245"/>
    </row>
    <row r="288" spans="5:13">
      <c r="E288" s="255"/>
      <c r="H288" s="256"/>
      <c r="M288" s="245"/>
    </row>
    <row r="289" spans="5:13">
      <c r="E289" s="255"/>
      <c r="H289" s="256"/>
      <c r="M289" s="245"/>
    </row>
    <row r="290" spans="5:13">
      <c r="E290" s="255"/>
      <c r="H290" s="256"/>
      <c r="M290" s="245"/>
    </row>
    <row r="291" spans="5:13">
      <c r="E291" s="255"/>
      <c r="H291" s="256"/>
      <c r="M291" s="245"/>
    </row>
    <row r="292" spans="5:13">
      <c r="E292" s="255"/>
      <c r="H292" s="256"/>
      <c r="M292" s="245"/>
    </row>
    <row r="293" spans="5:13">
      <c r="E293" s="255"/>
      <c r="H293" s="256"/>
      <c r="M293" s="245"/>
    </row>
    <row r="294" spans="5:13">
      <c r="E294" s="255"/>
      <c r="H294" s="256"/>
      <c r="M294" s="245"/>
    </row>
    <row r="295" spans="5:13">
      <c r="E295" s="255"/>
      <c r="H295" s="256"/>
      <c r="M295" s="245"/>
    </row>
    <row r="296" spans="5:13">
      <c r="E296" s="255"/>
      <c r="H296" s="256"/>
      <c r="M296" s="245"/>
    </row>
    <row r="297" spans="5:13">
      <c r="E297" s="255"/>
      <c r="H297" s="256"/>
      <c r="M297" s="245"/>
    </row>
    <row r="298" spans="5:13">
      <c r="E298" s="255"/>
      <c r="H298" s="256"/>
      <c r="M298" s="245"/>
    </row>
    <row r="299" spans="5:13">
      <c r="E299" s="255"/>
      <c r="H299" s="256"/>
      <c r="M299" s="245"/>
    </row>
    <row r="300" spans="5:13">
      <c r="E300" s="255"/>
      <c r="H300" s="256"/>
      <c r="M300" s="245"/>
    </row>
    <row r="301" spans="5:13">
      <c r="E301" s="255"/>
      <c r="H301" s="256"/>
      <c r="M301" s="245"/>
    </row>
    <row r="302" spans="5:13">
      <c r="E302" s="255"/>
      <c r="H302" s="256"/>
      <c r="M302" s="245"/>
    </row>
    <row r="303" spans="5:13">
      <c r="E303" s="255"/>
      <c r="H303" s="256"/>
      <c r="M303" s="245"/>
    </row>
    <row r="304" spans="5:13">
      <c r="E304" s="255"/>
      <c r="H304" s="256"/>
      <c r="M304" s="245"/>
    </row>
    <row r="305" spans="5:13">
      <c r="E305" s="255"/>
      <c r="H305" s="256"/>
      <c r="M305" s="245"/>
    </row>
    <row r="306" spans="5:13">
      <c r="E306" s="255"/>
      <c r="H306" s="256"/>
      <c r="M306" s="245"/>
    </row>
    <row r="307" spans="5:13">
      <c r="E307" s="255"/>
      <c r="H307" s="256"/>
      <c r="M307" s="245"/>
    </row>
    <row r="308" spans="5:13">
      <c r="E308" s="255"/>
      <c r="H308" s="256"/>
      <c r="M308" s="245"/>
    </row>
    <row r="309" spans="5:13">
      <c r="E309" s="255"/>
      <c r="H309" s="256"/>
      <c r="M309" s="245"/>
    </row>
    <row r="310" spans="5:13">
      <c r="E310" s="255"/>
      <c r="H310" s="256"/>
      <c r="M310" s="245"/>
    </row>
    <row r="311" spans="5:13">
      <c r="E311" s="255"/>
      <c r="H311" s="256"/>
      <c r="M311" s="245"/>
    </row>
    <row r="312" spans="5:13">
      <c r="E312" s="255"/>
      <c r="H312" s="256"/>
      <c r="M312" s="245"/>
    </row>
    <row r="313" spans="5:13">
      <c r="E313" s="255"/>
      <c r="H313" s="256"/>
      <c r="M313" s="245"/>
    </row>
    <row r="314" spans="5:13">
      <c r="E314" s="255"/>
      <c r="H314" s="256"/>
      <c r="M314" s="245"/>
    </row>
    <row r="315" spans="5:13">
      <c r="E315" s="255"/>
      <c r="H315" s="256"/>
      <c r="M315" s="245"/>
    </row>
    <row r="316" spans="5:13">
      <c r="E316" s="255"/>
      <c r="H316" s="256"/>
      <c r="M316" s="245"/>
    </row>
    <row r="317" spans="5:13">
      <c r="E317" s="255"/>
      <c r="H317" s="256"/>
      <c r="M317" s="245"/>
    </row>
    <row r="318" spans="5:13">
      <c r="E318" s="255"/>
      <c r="H318" s="256"/>
      <c r="M318" s="245"/>
    </row>
    <row r="319" spans="5:13">
      <c r="E319" s="255"/>
      <c r="H319" s="256"/>
      <c r="M319" s="245"/>
    </row>
    <row r="320" spans="5:13">
      <c r="E320" s="255"/>
      <c r="H320" s="256"/>
      <c r="M320" s="245"/>
    </row>
    <row r="321" spans="5:13">
      <c r="E321" s="255"/>
      <c r="H321" s="256"/>
      <c r="M321" s="245"/>
    </row>
    <row r="322" spans="5:13">
      <c r="E322" s="255"/>
      <c r="H322" s="256"/>
      <c r="M322" s="245"/>
    </row>
    <row r="323" spans="5:13">
      <c r="E323" s="255"/>
      <c r="H323" s="256"/>
      <c r="M323" s="245"/>
    </row>
    <row r="324" spans="5:13">
      <c r="E324" s="255"/>
      <c r="H324" s="256"/>
      <c r="M324" s="245"/>
    </row>
    <row r="325" spans="5:13">
      <c r="E325" s="255"/>
      <c r="H325" s="256"/>
      <c r="M325" s="245"/>
    </row>
    <row r="326" spans="5:13">
      <c r="E326" s="255"/>
      <c r="H326" s="256"/>
      <c r="M326" s="245"/>
    </row>
    <row r="327" spans="5:13">
      <c r="E327" s="255"/>
      <c r="H327" s="256"/>
      <c r="M327" s="245"/>
    </row>
    <row r="328" spans="5:13">
      <c r="E328" s="255"/>
      <c r="H328" s="256"/>
      <c r="M328" s="245"/>
    </row>
    <row r="329" spans="5:13">
      <c r="E329" s="255"/>
      <c r="H329" s="256"/>
      <c r="M329" s="245"/>
    </row>
    <row r="330" spans="5:13">
      <c r="E330" s="255"/>
      <c r="H330" s="256"/>
      <c r="M330" s="245"/>
    </row>
    <row r="331" spans="5:13">
      <c r="E331" s="255"/>
      <c r="H331" s="256"/>
      <c r="M331" s="245"/>
    </row>
    <row r="332" spans="5:13">
      <c r="E332" s="255"/>
      <c r="H332" s="256"/>
      <c r="M332" s="245"/>
    </row>
    <row r="333" spans="5:13">
      <c r="E333" s="255"/>
      <c r="H333" s="256"/>
      <c r="M333" s="245"/>
    </row>
    <row r="334" spans="5:13">
      <c r="E334" s="255"/>
      <c r="H334" s="256"/>
      <c r="M334" s="245"/>
    </row>
    <row r="335" spans="5:13">
      <c r="E335" s="255"/>
      <c r="H335" s="256"/>
      <c r="M335" s="245"/>
    </row>
    <row r="336" spans="5:13">
      <c r="E336" s="255"/>
      <c r="H336" s="256"/>
      <c r="M336" s="245"/>
    </row>
    <row r="337" spans="5:13">
      <c r="E337" s="255"/>
      <c r="H337" s="256"/>
      <c r="M337" s="245"/>
    </row>
    <row r="338" spans="5:13">
      <c r="E338" s="255"/>
      <c r="H338" s="256"/>
      <c r="M338" s="245"/>
    </row>
    <row r="339" spans="5:13">
      <c r="E339" s="255"/>
      <c r="H339" s="256"/>
      <c r="M339" s="245"/>
    </row>
    <row r="340" spans="5:13">
      <c r="E340" s="255"/>
      <c r="H340" s="256"/>
      <c r="M340" s="245"/>
    </row>
    <row r="341" spans="5:13">
      <c r="E341" s="255"/>
      <c r="H341" s="256"/>
      <c r="M341" s="245"/>
    </row>
    <row r="342" spans="5:13">
      <c r="E342" s="255"/>
      <c r="H342" s="256"/>
      <c r="M342" s="245"/>
    </row>
    <row r="343" spans="5:13">
      <c r="E343" s="255"/>
      <c r="H343" s="256"/>
      <c r="M343" s="245"/>
    </row>
    <row r="344" spans="5:13">
      <c r="E344" s="255"/>
      <c r="H344" s="256"/>
      <c r="M344" s="245"/>
    </row>
    <row r="345" spans="5:13">
      <c r="E345" s="255"/>
      <c r="H345" s="256"/>
      <c r="M345" s="245"/>
    </row>
    <row r="346" spans="5:13">
      <c r="E346" s="255"/>
      <c r="H346" s="256"/>
      <c r="M346" s="245"/>
    </row>
    <row r="347" spans="5:13">
      <c r="E347" s="255"/>
      <c r="H347" s="256"/>
      <c r="M347" s="245"/>
    </row>
    <row r="348" spans="5:13">
      <c r="E348" s="255"/>
      <c r="H348" s="256"/>
      <c r="M348" s="245"/>
    </row>
    <row r="349" spans="5:13">
      <c r="E349" s="255"/>
      <c r="H349" s="256"/>
      <c r="M349" s="245"/>
    </row>
    <row r="350" spans="5:13">
      <c r="E350" s="255"/>
      <c r="H350" s="256"/>
      <c r="M350" s="245"/>
    </row>
    <row r="351" spans="5:13">
      <c r="E351" s="255"/>
      <c r="H351" s="256"/>
      <c r="M351" s="245"/>
    </row>
    <row r="352" spans="5:13">
      <c r="E352" s="255"/>
      <c r="H352" s="256"/>
      <c r="M352" s="245"/>
    </row>
    <row r="353" spans="5:13">
      <c r="E353" s="255"/>
      <c r="H353" s="256"/>
      <c r="M353" s="245"/>
    </row>
    <row r="354" spans="5:13">
      <c r="E354" s="255"/>
      <c r="H354" s="256"/>
      <c r="M354" s="245"/>
    </row>
    <row r="355" spans="5:13">
      <c r="E355" s="255"/>
      <c r="H355" s="256"/>
      <c r="M355" s="245"/>
    </row>
    <row r="356" spans="5:13">
      <c r="E356" s="255"/>
      <c r="H356" s="256"/>
      <c r="M356" s="245"/>
    </row>
    <row r="357" spans="5:13">
      <c r="E357" s="255"/>
      <c r="H357" s="256"/>
      <c r="M357" s="245"/>
    </row>
    <row r="358" spans="5:13">
      <c r="E358" s="255"/>
      <c r="H358" s="256"/>
      <c r="M358" s="245"/>
    </row>
    <row r="359" spans="5:13">
      <c r="E359" s="255"/>
      <c r="H359" s="256"/>
      <c r="M359" s="245"/>
    </row>
    <row r="360" spans="5:13">
      <c r="E360" s="255"/>
      <c r="H360" s="256"/>
      <c r="M360" s="245"/>
    </row>
    <row r="361" spans="5:13">
      <c r="E361" s="255"/>
      <c r="H361" s="256"/>
      <c r="M361" s="245"/>
    </row>
    <row r="362" spans="5:13">
      <c r="E362" s="255"/>
      <c r="H362" s="256"/>
      <c r="M362" s="245"/>
    </row>
    <row r="363" spans="5:13">
      <c r="E363" s="255"/>
      <c r="H363" s="256"/>
      <c r="M363" s="245"/>
    </row>
    <row r="364" spans="5:13">
      <c r="E364" s="255"/>
      <c r="H364" s="256"/>
      <c r="M364" s="245"/>
    </row>
    <row r="365" spans="5:13">
      <c r="E365" s="255"/>
      <c r="H365" s="256"/>
      <c r="M365" s="245"/>
    </row>
    <row r="366" spans="5:13">
      <c r="E366" s="255"/>
      <c r="H366" s="256"/>
      <c r="M366" s="245"/>
    </row>
    <row r="367" spans="5:13">
      <c r="E367" s="255"/>
      <c r="H367" s="256"/>
      <c r="M367" s="245"/>
    </row>
    <row r="368" spans="5:13">
      <c r="E368" s="255"/>
      <c r="H368" s="256"/>
      <c r="M368" s="245"/>
    </row>
    <row r="369" spans="5:13">
      <c r="E369" s="255"/>
      <c r="H369" s="256"/>
      <c r="M369" s="245"/>
    </row>
    <row r="370" spans="5:13">
      <c r="E370" s="255"/>
      <c r="H370" s="256"/>
      <c r="M370" s="245"/>
    </row>
    <row r="371" spans="5:13">
      <c r="E371" s="255"/>
      <c r="H371" s="256"/>
      <c r="M371" s="245"/>
    </row>
    <row r="372" spans="5:13">
      <c r="E372" s="255"/>
      <c r="H372" s="256"/>
      <c r="M372" s="245"/>
    </row>
    <row r="373" spans="5:13">
      <c r="E373" s="255"/>
      <c r="H373" s="256"/>
      <c r="M373" s="245"/>
    </row>
    <row r="374" spans="5:13">
      <c r="E374" s="255"/>
      <c r="H374" s="256"/>
      <c r="M374" s="245"/>
    </row>
    <row r="375" spans="5:13">
      <c r="E375" s="255"/>
      <c r="H375" s="256"/>
      <c r="M375" s="245"/>
    </row>
    <row r="376" spans="5:13">
      <c r="E376" s="255"/>
      <c r="H376" s="256"/>
      <c r="M376" s="245"/>
    </row>
    <row r="377" spans="5:13">
      <c r="E377" s="255"/>
      <c r="H377" s="256"/>
      <c r="M377" s="245"/>
    </row>
    <row r="378" spans="5:13">
      <c r="E378" s="255"/>
      <c r="H378" s="256"/>
      <c r="M378" s="245"/>
    </row>
    <row r="379" spans="5:13">
      <c r="E379" s="255"/>
      <c r="H379" s="256"/>
      <c r="M379" s="245"/>
    </row>
    <row r="380" spans="5:13">
      <c r="E380" s="255"/>
      <c r="H380" s="256"/>
      <c r="M380" s="245"/>
    </row>
    <row r="381" spans="5:13">
      <c r="E381" s="255"/>
      <c r="H381" s="256"/>
      <c r="M381" s="245"/>
    </row>
    <row r="382" spans="5:13">
      <c r="E382" s="255"/>
      <c r="H382" s="256"/>
      <c r="M382" s="245"/>
    </row>
    <row r="383" spans="5:13">
      <c r="E383" s="255"/>
      <c r="H383" s="256"/>
      <c r="M383" s="245"/>
    </row>
    <row r="384" spans="5:13">
      <c r="E384" s="255"/>
      <c r="H384" s="256"/>
      <c r="M384" s="245"/>
    </row>
    <row r="385" spans="5:13">
      <c r="E385" s="255"/>
      <c r="H385" s="256"/>
      <c r="M385" s="245"/>
    </row>
    <row r="386" spans="5:13">
      <c r="E386" s="255"/>
      <c r="H386" s="256"/>
      <c r="M386" s="245"/>
    </row>
    <row r="387" spans="5:13">
      <c r="E387" s="255"/>
      <c r="H387" s="256"/>
      <c r="M387" s="245"/>
    </row>
    <row r="388" spans="5:13">
      <c r="E388" s="255"/>
      <c r="H388" s="256"/>
      <c r="M388" s="245"/>
    </row>
    <row r="389" spans="5:13">
      <c r="E389" s="255"/>
      <c r="H389" s="256"/>
      <c r="M389" s="245"/>
    </row>
    <row r="390" spans="5:13">
      <c r="E390" s="255"/>
      <c r="H390" s="256"/>
      <c r="M390" s="245"/>
    </row>
    <row r="391" spans="5:13">
      <c r="E391" s="255"/>
      <c r="H391" s="256"/>
      <c r="M391" s="245"/>
    </row>
    <row r="392" spans="5:13">
      <c r="E392" s="255"/>
      <c r="H392" s="256"/>
      <c r="M392" s="245"/>
    </row>
    <row r="393" spans="5:13">
      <c r="E393" s="255"/>
      <c r="H393" s="256"/>
      <c r="M393" s="245"/>
    </row>
    <row r="394" spans="5:13">
      <c r="E394" s="255"/>
      <c r="H394" s="256"/>
      <c r="M394" s="245"/>
    </row>
    <row r="395" spans="5:13">
      <c r="E395" s="255"/>
      <c r="H395" s="256"/>
      <c r="M395" s="245"/>
    </row>
    <row r="396" spans="5:13">
      <c r="E396" s="255"/>
      <c r="H396" s="256"/>
      <c r="M396" s="245"/>
    </row>
    <row r="397" spans="5:13">
      <c r="E397" s="255"/>
      <c r="H397" s="256"/>
      <c r="M397" s="245"/>
    </row>
    <row r="398" spans="5:13">
      <c r="E398" s="255"/>
      <c r="H398" s="256"/>
      <c r="M398" s="245"/>
    </row>
    <row r="399" spans="5:13">
      <c r="E399" s="255"/>
      <c r="H399" s="256"/>
      <c r="M399" s="245"/>
    </row>
    <row r="400" spans="5:13">
      <c r="E400" s="255"/>
      <c r="H400" s="256"/>
      <c r="M400" s="245"/>
    </row>
    <row r="401" spans="5:13">
      <c r="E401" s="255"/>
      <c r="H401" s="256"/>
      <c r="M401" s="245"/>
    </row>
    <row r="402" spans="5:13">
      <c r="E402" s="255"/>
      <c r="H402" s="256"/>
      <c r="M402" s="245"/>
    </row>
    <row r="403" spans="5:13">
      <c r="E403" s="255"/>
      <c r="H403" s="256"/>
      <c r="M403" s="245"/>
    </row>
    <row r="404" spans="5:13">
      <c r="E404" s="255"/>
      <c r="H404" s="256"/>
      <c r="M404" s="245"/>
    </row>
    <row r="405" spans="5:13">
      <c r="E405" s="255"/>
      <c r="H405" s="256"/>
      <c r="M405" s="245"/>
    </row>
    <row r="406" spans="5:13">
      <c r="E406" s="255"/>
      <c r="H406" s="256"/>
      <c r="M406" s="245"/>
    </row>
    <row r="407" spans="5:13">
      <c r="E407" s="255"/>
      <c r="H407" s="256"/>
      <c r="M407" s="245"/>
    </row>
    <row r="408" spans="5:13">
      <c r="E408" s="255"/>
      <c r="H408" s="256"/>
      <c r="M408" s="245"/>
    </row>
    <row r="409" spans="5:13">
      <c r="E409" s="255"/>
      <c r="H409" s="256"/>
      <c r="M409" s="245"/>
    </row>
    <row r="410" spans="5:13">
      <c r="E410" s="255"/>
      <c r="H410" s="256"/>
      <c r="M410" s="245"/>
    </row>
    <row r="411" spans="5:13">
      <c r="E411" s="255"/>
      <c r="H411" s="256"/>
      <c r="M411" s="245"/>
    </row>
    <row r="412" spans="5:13">
      <c r="E412" s="255"/>
      <c r="H412" s="256"/>
      <c r="M412" s="245"/>
    </row>
    <row r="413" spans="5:13">
      <c r="E413" s="255"/>
      <c r="H413" s="256"/>
      <c r="M413" s="245"/>
    </row>
    <row r="414" spans="5:13">
      <c r="E414" s="255"/>
      <c r="H414" s="256"/>
      <c r="M414" s="245"/>
    </row>
    <row r="415" spans="5:13">
      <c r="E415" s="255"/>
      <c r="H415" s="256"/>
      <c r="M415" s="245"/>
    </row>
    <row r="416" spans="5:13">
      <c r="E416" s="255"/>
      <c r="H416" s="256"/>
      <c r="M416" s="245"/>
    </row>
    <row r="417" spans="5:13">
      <c r="E417" s="255"/>
      <c r="H417" s="256"/>
      <c r="M417" s="245"/>
    </row>
    <row r="418" spans="5:13">
      <c r="E418" s="255"/>
      <c r="H418" s="256"/>
      <c r="M418" s="245"/>
    </row>
    <row r="419" spans="5:13">
      <c r="E419" s="255"/>
      <c r="H419" s="256"/>
      <c r="M419" s="245"/>
    </row>
    <row r="420" spans="5:13">
      <c r="E420" s="255"/>
      <c r="H420" s="256"/>
      <c r="M420" s="245"/>
    </row>
    <row r="421" spans="5:13">
      <c r="E421" s="255"/>
      <c r="H421" s="256"/>
      <c r="M421" s="245"/>
    </row>
    <row r="422" spans="5:13">
      <c r="E422" s="255"/>
      <c r="H422" s="256"/>
      <c r="M422" s="245"/>
    </row>
    <row r="423" spans="5:13">
      <c r="E423" s="255"/>
      <c r="H423" s="256"/>
      <c r="M423" s="245"/>
    </row>
    <row r="424" spans="5:13">
      <c r="E424" s="255"/>
      <c r="H424" s="256"/>
      <c r="M424" s="245"/>
    </row>
    <row r="425" spans="5:13">
      <c r="E425" s="255"/>
      <c r="H425" s="256"/>
      <c r="M425" s="245"/>
    </row>
    <row r="426" spans="5:13">
      <c r="E426" s="255"/>
      <c r="H426" s="256"/>
      <c r="M426" s="245"/>
    </row>
    <row r="427" spans="5:13">
      <c r="E427" s="255"/>
      <c r="H427" s="256"/>
      <c r="M427" s="245"/>
    </row>
    <row r="428" spans="5:13">
      <c r="E428" s="255"/>
      <c r="H428" s="256"/>
      <c r="M428" s="245"/>
    </row>
    <row r="429" spans="5:13">
      <c r="E429" s="255"/>
      <c r="H429" s="256"/>
      <c r="M429" s="245"/>
    </row>
    <row r="430" spans="5:13">
      <c r="E430" s="255"/>
      <c r="H430" s="256"/>
      <c r="M430" s="245"/>
    </row>
    <row r="431" spans="5:13">
      <c r="E431" s="255"/>
      <c r="H431" s="256"/>
      <c r="M431" s="245"/>
    </row>
    <row r="432" spans="5:13">
      <c r="E432" s="255"/>
      <c r="H432" s="256"/>
      <c r="M432" s="245"/>
    </row>
    <row r="433" spans="5:13">
      <c r="E433" s="255"/>
      <c r="H433" s="256"/>
      <c r="M433" s="245"/>
    </row>
    <row r="434" spans="5:13">
      <c r="E434" s="255"/>
      <c r="H434" s="256"/>
      <c r="M434" s="245"/>
    </row>
    <row r="435" spans="5:13">
      <c r="E435" s="255"/>
      <c r="H435" s="256"/>
      <c r="M435" s="245"/>
    </row>
    <row r="436" spans="5:13">
      <c r="E436" s="255"/>
      <c r="H436" s="256"/>
      <c r="M436" s="245"/>
    </row>
    <row r="437" spans="5:13">
      <c r="E437" s="255"/>
      <c r="H437" s="256"/>
      <c r="M437" s="245"/>
    </row>
    <row r="438" spans="5:13">
      <c r="E438" s="255"/>
      <c r="H438" s="256"/>
      <c r="M438" s="245"/>
    </row>
    <row r="439" spans="5:13">
      <c r="E439" s="255"/>
      <c r="H439" s="256"/>
      <c r="M439" s="245"/>
    </row>
    <row r="440" spans="5:13">
      <c r="E440" s="255"/>
      <c r="H440" s="256"/>
      <c r="M440" s="245"/>
    </row>
    <row r="441" spans="5:13">
      <c r="E441" s="255"/>
      <c r="H441" s="256"/>
      <c r="M441" s="245"/>
    </row>
    <row r="442" spans="5:13">
      <c r="E442" s="255"/>
      <c r="H442" s="256"/>
      <c r="M442" s="245"/>
    </row>
    <row r="443" spans="5:13">
      <c r="E443" s="255"/>
      <c r="H443" s="256"/>
      <c r="M443" s="245"/>
    </row>
    <row r="444" spans="5:13">
      <c r="E444" s="255"/>
      <c r="H444" s="256"/>
      <c r="M444" s="245"/>
    </row>
    <row r="445" spans="5:13">
      <c r="E445" s="255"/>
      <c r="H445" s="256"/>
      <c r="M445" s="245"/>
    </row>
    <row r="446" spans="5:13">
      <c r="E446" s="255"/>
      <c r="H446" s="256"/>
      <c r="M446" s="245"/>
    </row>
    <row r="447" spans="5:13">
      <c r="E447" s="255"/>
      <c r="H447" s="256"/>
      <c r="M447" s="245"/>
    </row>
    <row r="448" spans="5:13">
      <c r="E448" s="255"/>
      <c r="H448" s="256"/>
      <c r="M448" s="245"/>
    </row>
    <row r="449" spans="5:13">
      <c r="E449" s="255"/>
      <c r="H449" s="256"/>
      <c r="M449" s="245"/>
    </row>
    <row r="450" spans="5:13">
      <c r="E450" s="255"/>
      <c r="H450" s="256"/>
      <c r="M450" s="245"/>
    </row>
    <row r="451" spans="5:13">
      <c r="E451" s="255"/>
      <c r="H451" s="256"/>
      <c r="M451" s="245"/>
    </row>
    <row r="452" spans="5:13">
      <c r="E452" s="255"/>
      <c r="H452" s="256"/>
      <c r="M452" s="245"/>
    </row>
    <row r="453" spans="5:13">
      <c r="E453" s="255"/>
      <c r="H453" s="256"/>
      <c r="M453" s="245"/>
    </row>
    <row r="454" spans="5:13">
      <c r="E454" s="255"/>
      <c r="H454" s="256"/>
      <c r="M454" s="245"/>
    </row>
    <row r="455" spans="5:13">
      <c r="E455" s="255"/>
      <c r="H455" s="256"/>
      <c r="M455" s="245"/>
    </row>
    <row r="456" spans="5:13">
      <c r="E456" s="255"/>
      <c r="H456" s="256"/>
      <c r="M456" s="245"/>
    </row>
    <row r="457" spans="5:13">
      <c r="E457" s="255"/>
      <c r="H457" s="256"/>
      <c r="M457" s="245"/>
    </row>
    <row r="458" spans="5:13">
      <c r="E458" s="255"/>
      <c r="H458" s="256"/>
      <c r="M458" s="245"/>
    </row>
    <row r="459" spans="5:13">
      <c r="E459" s="255"/>
      <c r="H459" s="256"/>
      <c r="M459" s="245"/>
    </row>
    <row r="460" spans="5:13">
      <c r="E460" s="255"/>
      <c r="H460" s="256"/>
      <c r="M460" s="245"/>
    </row>
    <row r="461" spans="5:13">
      <c r="E461" s="255"/>
      <c r="H461" s="256"/>
      <c r="M461" s="245"/>
    </row>
    <row r="462" spans="5:13">
      <c r="E462" s="255"/>
      <c r="H462" s="256"/>
      <c r="M462" s="245"/>
    </row>
    <row r="463" spans="5:13">
      <c r="E463" s="255"/>
      <c r="H463" s="256"/>
      <c r="M463" s="245"/>
    </row>
    <row r="464" spans="5:13">
      <c r="E464" s="255"/>
      <c r="H464" s="256"/>
      <c r="M464" s="245"/>
    </row>
    <row r="465" spans="5:13">
      <c r="E465" s="255"/>
      <c r="H465" s="256"/>
      <c r="M465" s="245"/>
    </row>
    <row r="466" spans="5:13">
      <c r="E466" s="255"/>
      <c r="H466" s="256"/>
      <c r="M466" s="245"/>
    </row>
    <row r="467" spans="5:13">
      <c r="E467" s="255"/>
      <c r="H467" s="256"/>
      <c r="M467" s="245"/>
    </row>
    <row r="468" spans="5:13">
      <c r="E468" s="255"/>
      <c r="H468" s="256"/>
      <c r="M468" s="245"/>
    </row>
    <row r="469" spans="5:13">
      <c r="E469" s="255"/>
      <c r="H469" s="256"/>
      <c r="M469" s="245"/>
    </row>
    <row r="470" spans="5:13">
      <c r="E470" s="255"/>
      <c r="H470" s="256"/>
      <c r="M470" s="245"/>
    </row>
    <row r="471" spans="5:13">
      <c r="E471" s="255"/>
      <c r="H471" s="256"/>
      <c r="M471" s="245"/>
    </row>
    <row r="472" spans="5:13">
      <c r="E472" s="255"/>
      <c r="H472" s="256"/>
      <c r="M472" s="245"/>
    </row>
    <row r="473" spans="5:13">
      <c r="E473" s="255"/>
      <c r="H473" s="256"/>
      <c r="M473" s="245"/>
    </row>
    <row r="474" spans="5:13">
      <c r="E474" s="255"/>
      <c r="H474" s="256"/>
      <c r="M474" s="245"/>
    </row>
    <row r="475" spans="5:13">
      <c r="E475" s="255"/>
      <c r="H475" s="256"/>
      <c r="M475" s="245"/>
    </row>
    <row r="476" spans="5:13">
      <c r="E476" s="255"/>
      <c r="H476" s="256"/>
      <c r="M476" s="245"/>
    </row>
    <row r="477" spans="5:13">
      <c r="E477" s="255"/>
      <c r="H477" s="256"/>
      <c r="M477" s="245"/>
    </row>
    <row r="478" spans="5:13">
      <c r="E478" s="255"/>
      <c r="H478" s="256"/>
      <c r="M478" s="245"/>
    </row>
    <row r="479" spans="5:13">
      <c r="E479" s="255"/>
      <c r="H479" s="256"/>
      <c r="M479" s="245"/>
    </row>
    <row r="480" spans="5:13">
      <c r="E480" s="255"/>
      <c r="H480" s="256"/>
      <c r="M480" s="245"/>
    </row>
    <row r="481" spans="5:13">
      <c r="E481" s="255"/>
      <c r="H481" s="256"/>
      <c r="M481" s="245"/>
    </row>
    <row r="482" spans="5:13">
      <c r="E482" s="255"/>
      <c r="H482" s="256"/>
      <c r="M482" s="245"/>
    </row>
    <row r="483" spans="5:13">
      <c r="E483" s="255"/>
      <c r="H483" s="256"/>
      <c r="M483" s="245"/>
    </row>
    <row r="484" spans="5:13">
      <c r="E484" s="255"/>
      <c r="H484" s="256"/>
      <c r="M484" s="245"/>
    </row>
    <row r="485" spans="5:13">
      <c r="E485" s="255"/>
      <c r="H485" s="256"/>
      <c r="M485" s="245"/>
    </row>
    <row r="486" spans="5:13">
      <c r="E486" s="255"/>
      <c r="H486" s="256"/>
      <c r="M486" s="245"/>
    </row>
    <row r="487" spans="5:13">
      <c r="E487" s="255"/>
      <c r="H487" s="256"/>
      <c r="M487" s="245"/>
    </row>
    <row r="488" spans="5:13">
      <c r="E488" s="255"/>
      <c r="H488" s="256"/>
      <c r="M488" s="245"/>
    </row>
    <row r="489" spans="5:13">
      <c r="E489" s="255"/>
      <c r="H489" s="256"/>
      <c r="M489" s="245"/>
    </row>
    <row r="490" spans="5:13">
      <c r="E490" s="255"/>
      <c r="H490" s="256"/>
      <c r="M490" s="245"/>
    </row>
    <row r="491" spans="5:13">
      <c r="E491" s="255"/>
      <c r="H491" s="256"/>
      <c r="M491" s="245"/>
    </row>
    <row r="492" spans="5:13">
      <c r="E492" s="255"/>
      <c r="H492" s="256"/>
      <c r="M492" s="245"/>
    </row>
    <row r="493" spans="5:13">
      <c r="E493" s="255"/>
      <c r="H493" s="256"/>
      <c r="M493" s="245"/>
    </row>
    <row r="494" spans="5:13">
      <c r="E494" s="255"/>
      <c r="H494" s="256"/>
      <c r="M494" s="245"/>
    </row>
    <row r="495" spans="5:13">
      <c r="E495" s="255"/>
      <c r="H495" s="256"/>
      <c r="M495" s="245"/>
    </row>
    <row r="496" spans="5:13">
      <c r="E496" s="255"/>
      <c r="H496" s="256"/>
      <c r="M496" s="245"/>
    </row>
    <row r="497" spans="5:13">
      <c r="E497" s="255"/>
      <c r="H497" s="256"/>
      <c r="M497" s="245"/>
    </row>
    <row r="498" spans="5:13">
      <c r="E498" s="255"/>
      <c r="H498" s="256"/>
      <c r="M498" s="245"/>
    </row>
    <row r="499" spans="5:13">
      <c r="E499" s="255"/>
      <c r="H499" s="256"/>
      <c r="M499" s="245"/>
    </row>
    <row r="500" spans="5:13">
      <c r="E500" s="255"/>
      <c r="H500" s="256"/>
      <c r="M500" s="245"/>
    </row>
    <row r="501" spans="5:13">
      <c r="E501" s="255"/>
      <c r="H501" s="256"/>
      <c r="M501" s="245"/>
    </row>
    <row r="502" spans="5:13">
      <c r="E502" s="255"/>
      <c r="H502" s="256"/>
      <c r="M502" s="245"/>
    </row>
    <row r="503" spans="5:13">
      <c r="E503" s="255"/>
      <c r="H503" s="256"/>
      <c r="M503" s="245"/>
    </row>
    <row r="504" spans="5:13">
      <c r="E504" s="255"/>
      <c r="H504" s="256"/>
      <c r="M504" s="245"/>
    </row>
    <row r="505" spans="5:13">
      <c r="E505" s="255"/>
      <c r="H505" s="256"/>
      <c r="M505" s="245"/>
    </row>
    <row r="506" spans="5:13">
      <c r="E506" s="255"/>
      <c r="H506" s="256"/>
      <c r="M506" s="245"/>
    </row>
    <row r="507" spans="5:13">
      <c r="E507" s="255"/>
      <c r="H507" s="256"/>
      <c r="M507" s="245"/>
    </row>
    <row r="508" spans="5:13">
      <c r="E508" s="255"/>
      <c r="H508" s="256"/>
      <c r="M508" s="245"/>
    </row>
    <row r="509" spans="5:13">
      <c r="E509" s="255"/>
      <c r="H509" s="256"/>
      <c r="M509" s="245"/>
    </row>
    <row r="510" spans="5:13">
      <c r="E510" s="255"/>
      <c r="H510" s="256"/>
      <c r="M510" s="245"/>
    </row>
    <row r="511" spans="5:13">
      <c r="E511" s="255"/>
      <c r="H511" s="256"/>
      <c r="M511" s="245"/>
    </row>
    <row r="512" spans="5:13">
      <c r="E512" s="255"/>
      <c r="H512" s="256"/>
      <c r="M512" s="245"/>
    </row>
    <row r="513" spans="5:13">
      <c r="E513" s="255"/>
      <c r="H513" s="256"/>
      <c r="M513" s="245"/>
    </row>
    <row r="514" spans="5:13">
      <c r="E514" s="255"/>
      <c r="H514" s="256"/>
      <c r="M514" s="245"/>
    </row>
    <row r="515" spans="5:13">
      <c r="E515" s="255"/>
      <c r="H515" s="256"/>
      <c r="M515" s="245"/>
    </row>
    <row r="516" spans="5:13">
      <c r="E516" s="255"/>
      <c r="H516" s="256"/>
      <c r="M516" s="245"/>
    </row>
    <row r="517" spans="5:13">
      <c r="E517" s="255"/>
      <c r="H517" s="256"/>
      <c r="M517" s="245"/>
    </row>
    <row r="518" spans="5:13">
      <c r="E518" s="255"/>
      <c r="H518" s="256"/>
      <c r="M518" s="245"/>
    </row>
    <row r="519" spans="5:13">
      <c r="E519" s="255"/>
      <c r="H519" s="256"/>
      <c r="M519" s="245"/>
    </row>
    <row r="520" spans="5:13">
      <c r="E520" s="255"/>
      <c r="H520" s="256"/>
      <c r="M520" s="245"/>
    </row>
    <row r="521" spans="5:13">
      <c r="E521" s="255"/>
      <c r="H521" s="256"/>
      <c r="M521" s="245"/>
    </row>
    <row r="522" spans="5:13">
      <c r="E522" s="255"/>
      <c r="H522" s="256"/>
      <c r="M522" s="245"/>
    </row>
    <row r="523" spans="5:13">
      <c r="E523" s="255"/>
      <c r="H523" s="256"/>
      <c r="M523" s="245"/>
    </row>
    <row r="524" spans="5:13">
      <c r="E524" s="255"/>
      <c r="H524" s="256"/>
      <c r="M524" s="245"/>
    </row>
    <row r="525" spans="5:13">
      <c r="E525" s="255"/>
      <c r="H525" s="256"/>
      <c r="M525" s="245"/>
    </row>
    <row r="526" spans="5:13">
      <c r="E526" s="255"/>
      <c r="H526" s="256"/>
      <c r="M526" s="245"/>
    </row>
    <row r="527" spans="5:13">
      <c r="E527" s="255"/>
      <c r="H527" s="256"/>
      <c r="M527" s="245"/>
    </row>
    <row r="528" spans="5:13">
      <c r="E528" s="255"/>
      <c r="H528" s="256"/>
      <c r="M528" s="245"/>
    </row>
    <row r="529" spans="5:13">
      <c r="E529" s="255"/>
      <c r="H529" s="256"/>
      <c r="M529" s="245"/>
    </row>
    <row r="530" spans="5:13">
      <c r="E530" s="255"/>
      <c r="H530" s="256"/>
      <c r="M530" s="245"/>
    </row>
    <row r="531" spans="5:13">
      <c r="E531" s="255"/>
      <c r="H531" s="256"/>
      <c r="M531" s="245"/>
    </row>
    <row r="532" spans="5:13">
      <c r="E532" s="255"/>
      <c r="H532" s="256"/>
      <c r="M532" s="245"/>
    </row>
    <row r="533" spans="5:13">
      <c r="E533" s="255"/>
      <c r="H533" s="256"/>
      <c r="M533" s="245"/>
    </row>
    <row r="534" spans="5:13">
      <c r="E534" s="255"/>
      <c r="H534" s="256"/>
      <c r="M534" s="245"/>
    </row>
    <row r="535" spans="5:13">
      <c r="E535" s="255"/>
      <c r="H535" s="256"/>
      <c r="M535" s="245"/>
    </row>
    <row r="536" spans="5:13">
      <c r="E536" s="255"/>
      <c r="H536" s="256"/>
      <c r="M536" s="245"/>
    </row>
    <row r="537" spans="5:13">
      <c r="E537" s="255"/>
      <c r="H537" s="256"/>
      <c r="M537" s="245"/>
    </row>
    <row r="538" spans="5:13">
      <c r="E538" s="255"/>
      <c r="H538" s="256"/>
      <c r="M538" s="245"/>
    </row>
    <row r="539" spans="5:13">
      <c r="E539" s="255"/>
      <c r="H539" s="256"/>
      <c r="M539" s="245"/>
    </row>
    <row r="540" spans="5:13">
      <c r="E540" s="255"/>
      <c r="H540" s="256"/>
      <c r="M540" s="245"/>
    </row>
    <row r="541" spans="5:13">
      <c r="E541" s="255"/>
      <c r="H541" s="256"/>
      <c r="M541" s="245"/>
    </row>
    <row r="542" spans="5:13">
      <c r="E542" s="255"/>
      <c r="H542" s="256"/>
      <c r="M542" s="245"/>
    </row>
    <row r="543" spans="5:13">
      <c r="E543" s="255"/>
      <c r="H543" s="256"/>
      <c r="M543" s="245"/>
    </row>
    <row r="544" spans="5:13">
      <c r="E544" s="255"/>
      <c r="H544" s="256"/>
      <c r="M544" s="245"/>
    </row>
    <row r="545" spans="5:13">
      <c r="E545" s="255"/>
      <c r="H545" s="256"/>
      <c r="M545" s="245"/>
    </row>
    <row r="546" spans="5:13">
      <c r="E546" s="255"/>
      <c r="H546" s="256"/>
      <c r="M546" s="245"/>
    </row>
    <row r="547" spans="5:13">
      <c r="E547" s="255"/>
      <c r="H547" s="256"/>
      <c r="M547" s="245"/>
    </row>
    <row r="548" spans="5:13">
      <c r="E548" s="255"/>
      <c r="H548" s="256"/>
      <c r="M548" s="245"/>
    </row>
    <row r="549" spans="5:13">
      <c r="E549" s="255"/>
      <c r="H549" s="256"/>
      <c r="M549" s="245"/>
    </row>
    <row r="550" spans="5:13">
      <c r="E550" s="255"/>
      <c r="H550" s="256"/>
      <c r="M550" s="245"/>
    </row>
    <row r="551" spans="5:13">
      <c r="E551" s="255"/>
      <c r="H551" s="256"/>
      <c r="M551" s="245"/>
    </row>
    <row r="552" spans="5:13">
      <c r="E552" s="255"/>
      <c r="H552" s="256"/>
      <c r="M552" s="245"/>
    </row>
    <row r="553" spans="5:13">
      <c r="E553" s="255"/>
      <c r="H553" s="256"/>
      <c r="M553" s="245"/>
    </row>
    <row r="554" spans="5:13">
      <c r="E554" s="255"/>
      <c r="H554" s="256"/>
      <c r="M554" s="245"/>
    </row>
    <row r="555" spans="5:13">
      <c r="E555" s="255"/>
      <c r="H555" s="256"/>
      <c r="M555" s="245"/>
    </row>
    <row r="556" spans="5:13">
      <c r="E556" s="255"/>
      <c r="H556" s="256"/>
      <c r="M556" s="245"/>
    </row>
    <row r="557" spans="5:13">
      <c r="E557" s="255"/>
      <c r="H557" s="256"/>
      <c r="M557" s="245"/>
    </row>
    <row r="558" spans="5:13">
      <c r="E558" s="255"/>
      <c r="H558" s="256"/>
      <c r="M558" s="245"/>
    </row>
    <row r="559" spans="5:13">
      <c r="E559" s="255"/>
      <c r="H559" s="256"/>
      <c r="M559" s="245"/>
    </row>
    <row r="560" spans="5:13">
      <c r="E560" s="255"/>
      <c r="H560" s="256"/>
      <c r="M560" s="245"/>
    </row>
    <row r="561" spans="5:13">
      <c r="E561" s="255"/>
      <c r="H561" s="256"/>
      <c r="M561" s="245"/>
    </row>
    <row r="562" spans="5:13">
      <c r="E562" s="255"/>
      <c r="H562" s="256"/>
      <c r="M562" s="245"/>
    </row>
    <row r="563" spans="5:13">
      <c r="E563" s="255"/>
      <c r="H563" s="256"/>
      <c r="M563" s="245"/>
    </row>
    <row r="564" spans="5:13">
      <c r="E564" s="255"/>
      <c r="H564" s="256"/>
      <c r="M564" s="245"/>
    </row>
    <row r="565" spans="5:13">
      <c r="E565" s="255"/>
      <c r="H565" s="256"/>
      <c r="M565" s="245"/>
    </row>
    <row r="566" spans="5:13">
      <c r="E566" s="255"/>
      <c r="H566" s="256"/>
      <c r="M566" s="245"/>
    </row>
    <row r="567" spans="5:13">
      <c r="E567" s="255"/>
      <c r="H567" s="256"/>
      <c r="M567" s="245"/>
    </row>
    <row r="568" spans="5:13">
      <c r="E568" s="255"/>
      <c r="H568" s="256"/>
      <c r="M568" s="245"/>
    </row>
    <row r="569" spans="5:13">
      <c r="E569" s="255"/>
      <c r="H569" s="256"/>
      <c r="M569" s="245"/>
    </row>
    <row r="570" spans="5:13">
      <c r="E570" s="255"/>
      <c r="H570" s="256"/>
      <c r="M570" s="245"/>
    </row>
    <row r="571" spans="5:13">
      <c r="E571" s="255"/>
      <c r="H571" s="256"/>
      <c r="M571" s="245"/>
    </row>
    <row r="572" spans="5:13">
      <c r="E572" s="255"/>
      <c r="H572" s="256"/>
      <c r="M572" s="245"/>
    </row>
    <row r="573" spans="5:13">
      <c r="E573" s="255"/>
      <c r="H573" s="256"/>
      <c r="M573" s="245"/>
    </row>
    <row r="574" spans="5:13">
      <c r="E574" s="255"/>
      <c r="H574" s="256"/>
      <c r="M574" s="245"/>
    </row>
    <row r="575" spans="5:13">
      <c r="E575" s="255"/>
      <c r="H575" s="256"/>
      <c r="M575" s="245"/>
    </row>
    <row r="576" spans="5:13">
      <c r="E576" s="255"/>
      <c r="H576" s="256"/>
      <c r="M576" s="245"/>
    </row>
    <row r="577" spans="5:13">
      <c r="E577" s="255"/>
      <c r="H577" s="256"/>
      <c r="M577" s="245"/>
    </row>
    <row r="578" spans="5:13">
      <c r="E578" s="255"/>
      <c r="H578" s="256"/>
      <c r="M578" s="245"/>
    </row>
    <row r="579" spans="5:13">
      <c r="E579" s="255"/>
      <c r="H579" s="256"/>
      <c r="M579" s="245"/>
    </row>
    <row r="580" spans="5:13">
      <c r="E580" s="255"/>
      <c r="H580" s="256"/>
      <c r="M580" s="245"/>
    </row>
    <row r="581" spans="5:13">
      <c r="E581" s="255"/>
      <c r="H581" s="256"/>
      <c r="M581" s="245"/>
    </row>
    <row r="582" spans="5:13">
      <c r="E582" s="255"/>
      <c r="H582" s="256"/>
      <c r="M582" s="245"/>
    </row>
    <row r="583" spans="5:13">
      <c r="E583" s="255"/>
      <c r="H583" s="256"/>
      <c r="M583" s="245"/>
    </row>
    <row r="584" spans="5:13">
      <c r="E584" s="255"/>
      <c r="H584" s="256"/>
      <c r="M584" s="245"/>
    </row>
    <row r="585" spans="5:13">
      <c r="E585" s="255"/>
      <c r="H585" s="256"/>
      <c r="M585" s="245"/>
    </row>
    <row r="586" spans="5:13">
      <c r="E586" s="255"/>
      <c r="H586" s="256"/>
      <c r="M586" s="245"/>
    </row>
    <row r="587" spans="5:13">
      <c r="E587" s="255"/>
      <c r="H587" s="256"/>
      <c r="M587" s="245"/>
    </row>
    <row r="588" spans="5:13">
      <c r="E588" s="255"/>
      <c r="H588" s="256"/>
      <c r="M588" s="245"/>
    </row>
    <row r="589" spans="5:13">
      <c r="E589" s="255"/>
      <c r="H589" s="256"/>
      <c r="M589" s="245"/>
    </row>
    <row r="590" spans="5:13">
      <c r="E590" s="255"/>
      <c r="H590" s="256"/>
      <c r="M590" s="245"/>
    </row>
    <row r="591" spans="5:13">
      <c r="E591" s="255"/>
      <c r="H591" s="256"/>
      <c r="M591" s="245"/>
    </row>
    <row r="592" spans="5:13">
      <c r="E592" s="255"/>
      <c r="H592" s="256"/>
      <c r="M592" s="245"/>
    </row>
    <row r="593" spans="5:13">
      <c r="E593" s="255"/>
      <c r="H593" s="256"/>
      <c r="M593" s="245"/>
    </row>
    <row r="594" spans="5:13">
      <c r="E594" s="255"/>
      <c r="H594" s="256"/>
      <c r="M594" s="245"/>
    </row>
    <row r="595" spans="5:13">
      <c r="E595" s="255"/>
      <c r="H595" s="256"/>
      <c r="M595" s="245"/>
    </row>
    <row r="596" spans="5:13">
      <c r="E596" s="255"/>
      <c r="H596" s="256"/>
      <c r="M596" s="245"/>
    </row>
    <row r="597" spans="5:13">
      <c r="E597" s="255"/>
      <c r="H597" s="256"/>
      <c r="M597" s="245"/>
    </row>
    <row r="598" spans="5:13">
      <c r="E598" s="255"/>
      <c r="H598" s="256"/>
      <c r="M598" s="245"/>
    </row>
    <row r="599" spans="5:13">
      <c r="E599" s="255"/>
      <c r="H599" s="256"/>
      <c r="M599" s="245"/>
    </row>
    <row r="600" spans="5:13">
      <c r="E600" s="255"/>
      <c r="H600" s="256"/>
      <c r="M600" s="245"/>
    </row>
    <row r="601" spans="5:13">
      <c r="E601" s="255"/>
      <c r="H601" s="256"/>
      <c r="M601" s="245"/>
    </row>
    <row r="602" spans="5:13">
      <c r="E602" s="255"/>
      <c r="H602" s="256"/>
      <c r="M602" s="245"/>
    </row>
    <row r="603" spans="5:13">
      <c r="E603" s="255"/>
      <c r="H603" s="256"/>
      <c r="M603" s="245"/>
    </row>
    <row r="604" spans="5:13">
      <c r="E604" s="255"/>
      <c r="H604" s="256"/>
      <c r="M604" s="245"/>
    </row>
    <row r="605" spans="5:13">
      <c r="E605" s="255"/>
      <c r="H605" s="256"/>
      <c r="M605" s="245"/>
    </row>
    <row r="606" spans="5:13">
      <c r="E606" s="255"/>
      <c r="H606" s="256"/>
      <c r="M606" s="245"/>
    </row>
    <row r="607" spans="5:13">
      <c r="E607" s="255"/>
      <c r="H607" s="256"/>
      <c r="M607" s="245"/>
    </row>
    <row r="608" spans="5:13">
      <c r="E608" s="255"/>
      <c r="H608" s="256"/>
      <c r="M608" s="245"/>
    </row>
    <row r="609" spans="5:13">
      <c r="E609" s="255"/>
      <c r="H609" s="256"/>
      <c r="M609" s="245"/>
    </row>
    <row r="610" spans="5:13">
      <c r="E610" s="255"/>
      <c r="H610" s="256"/>
      <c r="M610" s="245"/>
    </row>
    <row r="611" spans="5:13">
      <c r="E611" s="255"/>
      <c r="H611" s="256"/>
      <c r="M611" s="245"/>
    </row>
    <row r="612" spans="5:13">
      <c r="E612" s="255"/>
      <c r="H612" s="256"/>
      <c r="M612" s="245"/>
    </row>
    <row r="613" spans="5:13">
      <c r="E613" s="255"/>
      <c r="H613" s="256"/>
      <c r="M613" s="245"/>
    </row>
    <row r="614" spans="5:13">
      <c r="E614" s="255"/>
      <c r="H614" s="256"/>
      <c r="M614" s="245"/>
    </row>
    <row r="615" spans="5:13">
      <c r="E615" s="255"/>
      <c r="H615" s="256"/>
      <c r="M615" s="245"/>
    </row>
    <row r="616" spans="5:13">
      <c r="E616" s="255"/>
      <c r="H616" s="256"/>
      <c r="M616" s="245"/>
    </row>
    <row r="617" spans="5:13">
      <c r="E617" s="255"/>
      <c r="H617" s="256"/>
      <c r="M617" s="245"/>
    </row>
    <row r="618" spans="5:13">
      <c r="E618" s="255"/>
      <c r="H618" s="256"/>
      <c r="M618" s="245"/>
    </row>
    <row r="619" spans="5:13">
      <c r="E619" s="255"/>
      <c r="H619" s="256"/>
      <c r="M619" s="245"/>
    </row>
    <row r="620" spans="5:13">
      <c r="E620" s="255"/>
      <c r="H620" s="256"/>
      <c r="M620" s="245"/>
    </row>
    <row r="621" spans="5:13">
      <c r="E621" s="255"/>
      <c r="H621" s="256"/>
      <c r="M621" s="245"/>
    </row>
    <row r="622" spans="5:13">
      <c r="E622" s="255"/>
      <c r="H622" s="256"/>
      <c r="M622" s="245"/>
    </row>
    <row r="623" spans="5:13">
      <c r="E623" s="255"/>
      <c r="H623" s="256"/>
      <c r="M623" s="245"/>
    </row>
    <row r="624" spans="5:13">
      <c r="E624" s="255"/>
      <c r="H624" s="256"/>
      <c r="M624" s="245"/>
    </row>
    <row r="625" spans="5:13">
      <c r="E625" s="255"/>
      <c r="H625" s="256"/>
      <c r="M625" s="245"/>
    </row>
    <row r="626" spans="5:13">
      <c r="E626" s="255"/>
      <c r="H626" s="256"/>
      <c r="M626" s="245"/>
    </row>
    <row r="627" spans="5:13">
      <c r="E627" s="255"/>
      <c r="H627" s="256"/>
      <c r="M627" s="245"/>
    </row>
    <row r="628" spans="5:13">
      <c r="E628" s="255"/>
      <c r="H628" s="256"/>
      <c r="M628" s="245"/>
    </row>
    <row r="629" spans="5:13">
      <c r="E629" s="255"/>
      <c r="H629" s="256"/>
      <c r="M629" s="245"/>
    </row>
    <row r="630" spans="5:13">
      <c r="E630" s="255"/>
      <c r="H630" s="256"/>
      <c r="M630" s="245"/>
    </row>
    <row r="631" spans="5:13">
      <c r="E631" s="255"/>
      <c r="H631" s="256"/>
      <c r="M631" s="245"/>
    </row>
    <row r="632" spans="5:13">
      <c r="E632" s="255"/>
      <c r="H632" s="256"/>
      <c r="M632" s="245"/>
    </row>
    <row r="633" spans="5:13">
      <c r="E633" s="255"/>
      <c r="H633" s="256"/>
      <c r="M633" s="245"/>
    </row>
    <row r="634" spans="5:13">
      <c r="E634" s="255"/>
      <c r="H634" s="256"/>
      <c r="M634" s="245"/>
    </row>
    <row r="635" spans="5:13">
      <c r="E635" s="255"/>
      <c r="H635" s="256"/>
      <c r="M635" s="245"/>
    </row>
    <row r="636" spans="5:13">
      <c r="E636" s="255"/>
      <c r="H636" s="256"/>
      <c r="M636" s="245"/>
    </row>
    <row r="637" spans="5:13">
      <c r="E637" s="255"/>
      <c r="H637" s="256"/>
      <c r="M637" s="245"/>
    </row>
    <row r="638" spans="5:13">
      <c r="E638" s="255"/>
      <c r="H638" s="256"/>
      <c r="M638" s="245"/>
    </row>
    <row r="639" spans="5:13">
      <c r="E639" s="255"/>
      <c r="H639" s="256"/>
      <c r="M639" s="245"/>
    </row>
    <row r="640" spans="5:13">
      <c r="E640" s="255"/>
      <c r="H640" s="256"/>
      <c r="M640" s="245"/>
    </row>
    <row r="641" spans="5:13">
      <c r="E641" s="255"/>
      <c r="H641" s="256"/>
      <c r="M641" s="245"/>
    </row>
    <row r="642" spans="5:13">
      <c r="E642" s="255"/>
      <c r="H642" s="256"/>
      <c r="M642" s="245"/>
    </row>
    <row r="643" spans="5:13">
      <c r="E643" s="255"/>
      <c r="H643" s="256"/>
      <c r="M643" s="245"/>
    </row>
    <row r="644" spans="5:13">
      <c r="E644" s="255"/>
      <c r="H644" s="256"/>
      <c r="M644" s="245"/>
    </row>
    <row r="645" spans="5:13">
      <c r="E645" s="255"/>
      <c r="H645" s="256"/>
      <c r="M645" s="245"/>
    </row>
    <row r="646" spans="5:13">
      <c r="E646" s="255"/>
      <c r="H646" s="256"/>
      <c r="M646" s="245"/>
    </row>
    <row r="647" spans="5:13">
      <c r="E647" s="255"/>
      <c r="H647" s="256"/>
      <c r="M647" s="245"/>
    </row>
    <row r="648" spans="5:13">
      <c r="E648" s="255"/>
      <c r="H648" s="256"/>
      <c r="M648" s="245"/>
    </row>
    <row r="649" spans="5:13">
      <c r="E649" s="255"/>
      <c r="H649" s="256"/>
      <c r="M649" s="245"/>
    </row>
    <row r="650" spans="5:13">
      <c r="E650" s="255"/>
      <c r="H650" s="256"/>
      <c r="M650" s="245"/>
    </row>
    <row r="651" spans="5:13">
      <c r="E651" s="255"/>
      <c r="H651" s="256"/>
      <c r="M651" s="245"/>
    </row>
    <row r="652" spans="5:13">
      <c r="E652" s="255"/>
      <c r="H652" s="256"/>
      <c r="M652" s="245"/>
    </row>
    <row r="653" spans="5:13">
      <c r="E653" s="255"/>
      <c r="H653" s="256"/>
      <c r="M653" s="245"/>
    </row>
    <row r="654" spans="5:13">
      <c r="E654" s="255"/>
      <c r="H654" s="256"/>
      <c r="M654" s="245"/>
    </row>
    <row r="655" spans="5:13">
      <c r="E655" s="255"/>
      <c r="H655" s="256"/>
      <c r="M655" s="245"/>
    </row>
    <row r="656" spans="5:13">
      <c r="E656" s="255"/>
      <c r="H656" s="256"/>
      <c r="M656" s="245"/>
    </row>
    <row r="657" spans="5:13">
      <c r="E657" s="255"/>
      <c r="H657" s="256"/>
      <c r="M657" s="245"/>
    </row>
    <row r="658" spans="5:13">
      <c r="E658" s="255"/>
      <c r="H658" s="256"/>
      <c r="M658" s="245"/>
    </row>
    <row r="659" spans="5:13">
      <c r="E659" s="255"/>
      <c r="H659" s="256"/>
      <c r="M659" s="245"/>
    </row>
    <row r="660" spans="5:13">
      <c r="E660" s="255"/>
      <c r="H660" s="256"/>
      <c r="M660" s="245"/>
    </row>
    <row r="661" spans="5:13">
      <c r="E661" s="255"/>
      <c r="H661" s="256"/>
      <c r="M661" s="245"/>
    </row>
    <row r="662" spans="5:13">
      <c r="E662" s="255"/>
      <c r="H662" s="256"/>
      <c r="M662" s="245"/>
    </row>
    <row r="663" spans="5:13">
      <c r="E663" s="255"/>
      <c r="H663" s="256"/>
      <c r="M663" s="245"/>
    </row>
    <row r="664" spans="5:13">
      <c r="E664" s="255"/>
      <c r="H664" s="256"/>
      <c r="M664" s="245"/>
    </row>
    <row r="665" spans="5:13">
      <c r="E665" s="255"/>
      <c r="H665" s="256"/>
      <c r="M665" s="245"/>
    </row>
    <row r="666" spans="5:13">
      <c r="E666" s="255"/>
      <c r="H666" s="256"/>
      <c r="M666" s="245"/>
    </row>
    <row r="667" spans="5:13">
      <c r="E667" s="255"/>
      <c r="H667" s="256"/>
      <c r="M667" s="245"/>
    </row>
    <row r="668" spans="5:13">
      <c r="E668" s="255"/>
      <c r="H668" s="256"/>
      <c r="M668" s="245"/>
    </row>
    <row r="669" spans="5:13">
      <c r="E669" s="255"/>
      <c r="H669" s="256"/>
      <c r="M669" s="245"/>
    </row>
    <row r="670" spans="5:13">
      <c r="E670" s="255"/>
      <c r="H670" s="256"/>
      <c r="M670" s="245"/>
    </row>
    <row r="671" spans="5:13">
      <c r="E671" s="255"/>
      <c r="H671" s="256"/>
      <c r="M671" s="245"/>
    </row>
    <row r="672" spans="5:13">
      <c r="E672" s="255"/>
      <c r="H672" s="256"/>
      <c r="M672" s="245"/>
    </row>
    <row r="673" spans="5:13">
      <c r="E673" s="255"/>
      <c r="H673" s="256"/>
      <c r="M673" s="245"/>
    </row>
    <row r="674" spans="5:13">
      <c r="E674" s="255"/>
      <c r="H674" s="256"/>
      <c r="M674" s="245"/>
    </row>
    <row r="675" spans="5:13">
      <c r="E675" s="255"/>
      <c r="H675" s="256"/>
      <c r="M675" s="245"/>
    </row>
    <row r="676" spans="5:13">
      <c r="E676" s="255"/>
      <c r="H676" s="256"/>
      <c r="M676" s="245"/>
    </row>
    <row r="677" spans="5:13">
      <c r="E677" s="255"/>
      <c r="H677" s="256"/>
      <c r="M677" s="245"/>
    </row>
    <row r="678" spans="5:13">
      <c r="E678" s="255"/>
      <c r="H678" s="256"/>
      <c r="M678" s="245"/>
    </row>
    <row r="679" spans="5:13">
      <c r="E679" s="255"/>
      <c r="H679" s="256"/>
      <c r="M679" s="245"/>
    </row>
    <row r="680" spans="5:13">
      <c r="E680" s="255"/>
      <c r="H680" s="256"/>
      <c r="M680" s="245"/>
    </row>
    <row r="681" spans="5:13">
      <c r="E681" s="255"/>
      <c r="H681" s="256"/>
      <c r="M681" s="245"/>
    </row>
    <row r="682" spans="5:13">
      <c r="E682" s="255"/>
      <c r="H682" s="256"/>
      <c r="M682" s="245"/>
    </row>
    <row r="683" spans="5:13">
      <c r="E683" s="255"/>
      <c r="H683" s="256"/>
      <c r="M683" s="245"/>
    </row>
    <row r="684" spans="5:13">
      <c r="E684" s="255"/>
      <c r="H684" s="256"/>
      <c r="M684" s="245"/>
    </row>
    <row r="685" spans="5:13">
      <c r="E685" s="255"/>
      <c r="H685" s="256"/>
      <c r="M685" s="245"/>
    </row>
    <row r="686" spans="5:13">
      <c r="E686" s="255"/>
      <c r="H686" s="256"/>
      <c r="M686" s="245"/>
    </row>
    <row r="687" spans="5:13">
      <c r="E687" s="255"/>
      <c r="H687" s="256"/>
      <c r="M687" s="245"/>
    </row>
    <row r="688" spans="5:13">
      <c r="E688" s="255"/>
      <c r="H688" s="256"/>
      <c r="M688" s="245"/>
    </row>
    <row r="689" spans="5:13">
      <c r="E689" s="255"/>
      <c r="H689" s="256"/>
      <c r="M689" s="245"/>
    </row>
    <row r="690" spans="5:13">
      <c r="E690" s="255"/>
      <c r="H690" s="256"/>
      <c r="M690" s="245"/>
    </row>
    <row r="691" spans="5:13">
      <c r="E691" s="255"/>
      <c r="H691" s="256"/>
      <c r="M691" s="245"/>
    </row>
    <row r="692" spans="5:13">
      <c r="E692" s="255"/>
      <c r="H692" s="256"/>
      <c r="M692" s="245"/>
    </row>
    <row r="693" spans="5:13">
      <c r="E693" s="255"/>
      <c r="H693" s="256"/>
      <c r="M693" s="245"/>
    </row>
    <row r="694" spans="5:13">
      <c r="E694" s="255"/>
      <c r="H694" s="256"/>
      <c r="M694" s="245"/>
    </row>
    <row r="695" spans="5:13">
      <c r="E695" s="255"/>
      <c r="H695" s="256"/>
      <c r="M695" s="245"/>
    </row>
    <row r="696" spans="5:13">
      <c r="E696" s="255"/>
      <c r="H696" s="256"/>
      <c r="M696" s="245"/>
    </row>
    <row r="697" spans="5:13">
      <c r="E697" s="255"/>
      <c r="H697" s="256"/>
      <c r="M697" s="245"/>
    </row>
    <row r="698" spans="5:13">
      <c r="E698" s="255"/>
      <c r="H698" s="256"/>
      <c r="M698" s="245"/>
    </row>
    <row r="699" spans="5:13">
      <c r="E699" s="255"/>
      <c r="H699" s="256"/>
      <c r="M699" s="245"/>
    </row>
    <row r="700" spans="5:13">
      <c r="E700" s="255"/>
      <c r="H700" s="256"/>
      <c r="M700" s="245"/>
    </row>
    <row r="701" spans="5:13">
      <c r="E701" s="255"/>
      <c r="H701" s="256"/>
      <c r="M701" s="245"/>
    </row>
    <row r="702" spans="5:13">
      <c r="E702" s="255"/>
      <c r="H702" s="256"/>
      <c r="M702" s="245"/>
    </row>
    <row r="703" spans="5:13">
      <c r="E703" s="255"/>
      <c r="H703" s="256"/>
      <c r="M703" s="245"/>
    </row>
    <row r="704" spans="5:13">
      <c r="E704" s="255"/>
      <c r="H704" s="256"/>
      <c r="M704" s="245"/>
    </row>
    <row r="705" spans="5:13">
      <c r="E705" s="255"/>
      <c r="H705" s="256"/>
      <c r="M705" s="245"/>
    </row>
    <row r="706" spans="5:13">
      <c r="E706" s="255"/>
      <c r="H706" s="256"/>
      <c r="M706" s="245"/>
    </row>
    <row r="707" spans="5:13">
      <c r="E707" s="255"/>
      <c r="H707" s="256"/>
      <c r="M707" s="245"/>
    </row>
    <row r="708" spans="5:13">
      <c r="E708" s="255"/>
      <c r="H708" s="256"/>
      <c r="M708" s="245"/>
    </row>
    <row r="709" spans="5:13">
      <c r="E709" s="255"/>
      <c r="H709" s="256"/>
      <c r="M709" s="245"/>
    </row>
    <row r="710" spans="5:13">
      <c r="E710" s="255"/>
      <c r="H710" s="256"/>
      <c r="M710" s="245"/>
    </row>
    <row r="711" spans="5:13">
      <c r="E711" s="255"/>
      <c r="H711" s="256"/>
      <c r="M711" s="245"/>
    </row>
    <row r="712" spans="5:13">
      <c r="E712" s="255"/>
      <c r="H712" s="256"/>
      <c r="M712" s="245"/>
    </row>
    <row r="713" spans="5:13">
      <c r="E713" s="255"/>
      <c r="H713" s="256"/>
      <c r="M713" s="245"/>
    </row>
    <row r="714" spans="5:13">
      <c r="E714" s="255"/>
      <c r="H714" s="256"/>
      <c r="M714" s="245"/>
    </row>
    <row r="715" spans="5:13">
      <c r="E715" s="255"/>
      <c r="H715" s="256"/>
      <c r="M715" s="245"/>
    </row>
    <row r="716" spans="5:13">
      <c r="E716" s="255"/>
      <c r="H716" s="256"/>
      <c r="M716" s="245"/>
    </row>
    <row r="717" spans="5:13">
      <c r="E717" s="255"/>
      <c r="H717" s="256"/>
      <c r="M717" s="245"/>
    </row>
    <row r="718" spans="5:13">
      <c r="E718" s="255"/>
      <c r="H718" s="256"/>
      <c r="M718" s="245"/>
    </row>
    <row r="719" spans="5:13">
      <c r="E719" s="255"/>
      <c r="H719" s="256"/>
      <c r="M719" s="245"/>
    </row>
    <row r="720" spans="5:13">
      <c r="E720" s="255"/>
      <c r="H720" s="256"/>
      <c r="M720" s="245"/>
    </row>
    <row r="721" spans="5:13">
      <c r="E721" s="255"/>
      <c r="H721" s="256"/>
      <c r="M721" s="245"/>
    </row>
    <row r="722" spans="5:13">
      <c r="E722" s="255"/>
      <c r="H722" s="256"/>
      <c r="M722" s="245"/>
    </row>
    <row r="723" spans="5:13">
      <c r="E723" s="255"/>
      <c r="H723" s="256"/>
      <c r="M723" s="245"/>
    </row>
    <row r="724" spans="5:13">
      <c r="E724" s="255"/>
      <c r="H724" s="256"/>
      <c r="M724" s="245"/>
    </row>
    <row r="725" spans="5:13">
      <c r="E725" s="255"/>
      <c r="H725" s="256"/>
      <c r="M725" s="245"/>
    </row>
    <row r="726" spans="5:13">
      <c r="E726" s="255"/>
      <c r="H726" s="256"/>
      <c r="M726" s="245"/>
    </row>
    <row r="727" spans="5:13">
      <c r="E727" s="255"/>
      <c r="H727" s="256"/>
      <c r="M727" s="245"/>
    </row>
    <row r="728" spans="5:13">
      <c r="E728" s="255"/>
      <c r="H728" s="256"/>
      <c r="M728" s="245"/>
    </row>
    <row r="729" spans="5:13">
      <c r="E729" s="255"/>
      <c r="H729" s="256"/>
      <c r="M729" s="245"/>
    </row>
    <row r="730" spans="5:13">
      <c r="E730" s="255"/>
      <c r="H730" s="256"/>
      <c r="M730" s="245"/>
    </row>
    <row r="731" spans="5:13">
      <c r="E731" s="255"/>
      <c r="H731" s="256"/>
      <c r="M731" s="245"/>
    </row>
    <row r="732" spans="5:13">
      <c r="E732" s="255"/>
      <c r="H732" s="256"/>
      <c r="M732" s="245"/>
    </row>
    <row r="733" spans="5:13">
      <c r="E733" s="255"/>
      <c r="H733" s="256"/>
      <c r="M733" s="245"/>
    </row>
    <row r="734" spans="5:13">
      <c r="E734" s="255"/>
      <c r="H734" s="256"/>
      <c r="M734" s="245"/>
    </row>
    <row r="735" spans="5:13">
      <c r="E735" s="255"/>
      <c r="H735" s="256"/>
      <c r="M735" s="245"/>
    </row>
    <row r="736" spans="5:13">
      <c r="E736" s="255"/>
      <c r="H736" s="256"/>
      <c r="M736" s="245"/>
    </row>
    <row r="737" spans="5:13">
      <c r="E737" s="255"/>
      <c r="H737" s="256"/>
      <c r="M737" s="245"/>
    </row>
    <row r="738" spans="5:13">
      <c r="E738" s="255"/>
      <c r="H738" s="256"/>
      <c r="M738" s="245"/>
    </row>
    <row r="739" spans="5:13">
      <c r="E739" s="255"/>
      <c r="H739" s="256"/>
      <c r="M739" s="245"/>
    </row>
    <row r="740" spans="5:13">
      <c r="E740" s="255"/>
      <c r="H740" s="256"/>
      <c r="M740" s="245"/>
    </row>
    <row r="741" spans="5:13">
      <c r="E741" s="255"/>
      <c r="H741" s="256"/>
      <c r="M741" s="245"/>
    </row>
    <row r="742" spans="5:13">
      <c r="E742" s="255"/>
      <c r="H742" s="256"/>
      <c r="M742" s="245"/>
    </row>
    <row r="743" spans="5:13">
      <c r="E743" s="255"/>
      <c r="H743" s="256"/>
      <c r="M743" s="245"/>
    </row>
    <row r="744" spans="5:13">
      <c r="E744" s="255"/>
      <c r="H744" s="256"/>
      <c r="M744" s="245"/>
    </row>
    <row r="745" spans="5:13">
      <c r="E745" s="255"/>
      <c r="H745" s="256"/>
      <c r="M745" s="245"/>
    </row>
    <row r="746" spans="5:13">
      <c r="E746" s="255"/>
      <c r="H746" s="256"/>
      <c r="M746" s="245"/>
    </row>
    <row r="747" spans="5:13">
      <c r="E747" s="255"/>
      <c r="H747" s="256"/>
      <c r="M747" s="245"/>
    </row>
    <row r="748" spans="5:13">
      <c r="E748" s="255"/>
      <c r="H748" s="256"/>
      <c r="M748" s="245"/>
    </row>
    <row r="749" spans="5:13">
      <c r="E749" s="255"/>
      <c r="H749" s="256"/>
      <c r="M749" s="245"/>
    </row>
    <row r="750" spans="5:13">
      <c r="E750" s="255"/>
      <c r="H750" s="256"/>
      <c r="M750" s="245"/>
    </row>
    <row r="751" spans="5:13">
      <c r="E751" s="255"/>
      <c r="H751" s="256"/>
      <c r="M751" s="245"/>
    </row>
    <row r="752" spans="5:13">
      <c r="E752" s="255"/>
      <c r="H752" s="256"/>
      <c r="M752" s="245"/>
    </row>
    <row r="753" spans="5:13">
      <c r="E753" s="255"/>
      <c r="H753" s="256"/>
      <c r="M753" s="245"/>
    </row>
    <row r="754" spans="5:13">
      <c r="E754" s="255"/>
      <c r="H754" s="256"/>
      <c r="M754" s="245"/>
    </row>
    <row r="755" spans="5:13">
      <c r="E755" s="255"/>
      <c r="H755" s="256"/>
      <c r="M755" s="245"/>
    </row>
    <row r="756" spans="5:13">
      <c r="E756" s="255"/>
      <c r="H756" s="256"/>
      <c r="M756" s="245"/>
    </row>
    <row r="757" spans="5:13">
      <c r="E757" s="255"/>
      <c r="H757" s="256"/>
      <c r="M757" s="245"/>
    </row>
    <row r="758" spans="5:13">
      <c r="E758" s="255"/>
      <c r="H758" s="256"/>
      <c r="M758" s="245"/>
    </row>
    <row r="759" spans="5:13">
      <c r="E759" s="255"/>
      <c r="H759" s="256"/>
      <c r="M759" s="245"/>
    </row>
    <row r="760" spans="5:13">
      <c r="E760" s="255"/>
      <c r="H760" s="256"/>
      <c r="M760" s="245"/>
    </row>
    <row r="761" spans="5:13">
      <c r="E761" s="255"/>
      <c r="H761" s="256"/>
      <c r="M761" s="245"/>
    </row>
    <row r="762" spans="5:13">
      <c r="E762" s="255"/>
      <c r="H762" s="256"/>
      <c r="M762" s="245"/>
    </row>
    <row r="763" spans="5:13">
      <c r="E763" s="255"/>
      <c r="H763" s="256"/>
      <c r="M763" s="245"/>
    </row>
    <row r="764" spans="5:13">
      <c r="E764" s="255"/>
      <c r="H764" s="256"/>
      <c r="M764" s="245"/>
    </row>
    <row r="765" spans="5:13">
      <c r="E765" s="255"/>
      <c r="H765" s="256"/>
      <c r="M765" s="245"/>
    </row>
    <row r="766" spans="5:13">
      <c r="E766" s="255"/>
      <c r="H766" s="256"/>
      <c r="M766" s="245"/>
    </row>
    <row r="767" spans="5:13">
      <c r="E767" s="255"/>
      <c r="H767" s="256"/>
      <c r="M767" s="245"/>
    </row>
    <row r="768" spans="5:13">
      <c r="E768" s="255"/>
      <c r="H768" s="256"/>
      <c r="M768" s="245"/>
    </row>
    <row r="769" spans="5:13">
      <c r="E769" s="255"/>
      <c r="H769" s="256"/>
      <c r="M769" s="245"/>
    </row>
    <row r="770" spans="5:13">
      <c r="E770" s="255"/>
      <c r="H770" s="256"/>
      <c r="M770" s="245"/>
    </row>
    <row r="771" spans="5:13">
      <c r="E771" s="255"/>
      <c r="H771" s="256"/>
      <c r="M771" s="245"/>
    </row>
    <row r="772" spans="5:13">
      <c r="E772" s="255"/>
      <c r="H772" s="256"/>
      <c r="M772" s="245"/>
    </row>
    <row r="773" spans="5:13">
      <c r="E773" s="255"/>
      <c r="H773" s="256"/>
      <c r="M773" s="245"/>
    </row>
    <row r="774" spans="5:13">
      <c r="E774" s="255"/>
      <c r="H774" s="256"/>
      <c r="M774" s="245"/>
    </row>
    <row r="775" spans="5:13">
      <c r="E775" s="255"/>
      <c r="H775" s="256"/>
      <c r="M775" s="245"/>
    </row>
    <row r="776" spans="5:13">
      <c r="E776" s="255"/>
      <c r="H776" s="256"/>
      <c r="M776" s="245"/>
    </row>
    <row r="777" spans="5:13">
      <c r="E777" s="255"/>
      <c r="H777" s="256"/>
      <c r="M777" s="245"/>
    </row>
    <row r="778" spans="5:13">
      <c r="E778" s="255"/>
      <c r="H778" s="256"/>
      <c r="M778" s="245"/>
    </row>
    <row r="779" spans="5:13">
      <c r="E779" s="255"/>
      <c r="H779" s="256"/>
      <c r="M779" s="245"/>
    </row>
    <row r="780" spans="5:13">
      <c r="E780" s="255"/>
      <c r="H780" s="256"/>
      <c r="M780" s="245"/>
    </row>
    <row r="781" spans="5:13">
      <c r="E781" s="255"/>
      <c r="H781" s="256"/>
      <c r="M781" s="245"/>
    </row>
    <row r="782" spans="5:13">
      <c r="E782" s="255"/>
      <c r="H782" s="256"/>
      <c r="M782" s="245"/>
    </row>
    <row r="783" spans="5:13">
      <c r="E783" s="255"/>
      <c r="H783" s="256"/>
      <c r="M783" s="245"/>
    </row>
    <row r="784" spans="5:13">
      <c r="E784" s="255"/>
      <c r="H784" s="256"/>
      <c r="M784" s="245"/>
    </row>
    <row r="785" spans="5:13">
      <c r="E785" s="255"/>
      <c r="H785" s="256"/>
      <c r="M785" s="245"/>
    </row>
    <row r="786" spans="5:13">
      <c r="E786" s="255"/>
      <c r="H786" s="256"/>
      <c r="M786" s="245"/>
    </row>
    <row r="787" spans="5:13">
      <c r="E787" s="255"/>
      <c r="H787" s="256"/>
      <c r="M787" s="245"/>
    </row>
    <row r="788" spans="5:13">
      <c r="E788" s="255"/>
      <c r="H788" s="256"/>
      <c r="M788" s="245"/>
    </row>
    <row r="789" spans="5:13">
      <c r="E789" s="255"/>
      <c r="H789" s="256"/>
      <c r="M789" s="245"/>
    </row>
    <row r="790" spans="5:13">
      <c r="E790" s="255"/>
      <c r="H790" s="256"/>
      <c r="M790" s="245"/>
    </row>
    <row r="791" spans="5:13">
      <c r="E791" s="255"/>
      <c r="H791" s="256"/>
      <c r="M791" s="245"/>
    </row>
    <row r="792" spans="5:13">
      <c r="E792" s="255"/>
      <c r="H792" s="256"/>
      <c r="M792" s="245"/>
    </row>
    <row r="793" spans="5:13">
      <c r="E793" s="255"/>
      <c r="H793" s="256"/>
      <c r="M793" s="245"/>
    </row>
    <row r="794" spans="5:13">
      <c r="E794" s="255"/>
      <c r="H794" s="256"/>
      <c r="M794" s="245"/>
    </row>
    <row r="795" spans="5:13">
      <c r="E795" s="255"/>
      <c r="H795" s="256"/>
      <c r="M795" s="245"/>
    </row>
    <row r="796" spans="5:13">
      <c r="E796" s="255"/>
      <c r="H796" s="256"/>
      <c r="M796" s="245"/>
    </row>
    <row r="797" spans="5:13">
      <c r="E797" s="255"/>
      <c r="H797" s="256"/>
      <c r="M797" s="245"/>
    </row>
    <row r="798" spans="5:13">
      <c r="E798" s="255"/>
      <c r="H798" s="256"/>
      <c r="M798" s="245"/>
    </row>
    <row r="799" spans="5:13">
      <c r="E799" s="255"/>
      <c r="H799" s="256"/>
      <c r="M799" s="245"/>
    </row>
    <row r="800" spans="5:13">
      <c r="E800" s="255"/>
      <c r="H800" s="256"/>
      <c r="M800" s="245"/>
    </row>
    <row r="801" spans="5:13">
      <c r="E801" s="255"/>
      <c r="H801" s="256"/>
      <c r="M801" s="245"/>
    </row>
    <row r="802" spans="5:13">
      <c r="E802" s="255"/>
      <c r="H802" s="256"/>
      <c r="M802" s="245"/>
    </row>
    <row r="803" spans="5:13">
      <c r="E803" s="255"/>
      <c r="H803" s="256"/>
      <c r="M803" s="245"/>
    </row>
    <row r="804" spans="5:13">
      <c r="E804" s="255"/>
      <c r="H804" s="256"/>
      <c r="M804" s="245"/>
    </row>
    <row r="805" spans="5:13">
      <c r="E805" s="255"/>
      <c r="H805" s="256"/>
      <c r="M805" s="245"/>
    </row>
    <row r="806" spans="5:13">
      <c r="E806" s="255"/>
      <c r="H806" s="256"/>
      <c r="M806" s="245"/>
    </row>
    <row r="807" spans="5:13">
      <c r="E807" s="255"/>
      <c r="H807" s="256"/>
      <c r="M807" s="245"/>
    </row>
    <row r="808" spans="5:13">
      <c r="E808" s="255"/>
      <c r="H808" s="256"/>
      <c r="M808" s="245"/>
    </row>
    <row r="809" spans="5:13">
      <c r="E809" s="255"/>
      <c r="H809" s="256"/>
      <c r="M809" s="245"/>
    </row>
    <row r="810" spans="5:13">
      <c r="E810" s="255"/>
      <c r="H810" s="256"/>
      <c r="M810" s="245"/>
    </row>
    <row r="811" spans="5:13">
      <c r="E811" s="255"/>
      <c r="H811" s="256"/>
      <c r="M811" s="245"/>
    </row>
    <row r="812" spans="5:13">
      <c r="E812" s="255"/>
      <c r="H812" s="256"/>
      <c r="M812" s="245"/>
    </row>
    <row r="813" spans="5:13">
      <c r="E813" s="255"/>
      <c r="H813" s="256"/>
      <c r="M813" s="245"/>
    </row>
    <row r="814" spans="5:13">
      <c r="E814" s="255"/>
      <c r="H814" s="256"/>
      <c r="M814" s="245"/>
    </row>
    <row r="815" spans="5:13">
      <c r="E815" s="255"/>
      <c r="H815" s="256"/>
      <c r="M815" s="245"/>
    </row>
    <row r="816" spans="5:13">
      <c r="E816" s="255"/>
      <c r="H816" s="256"/>
      <c r="M816" s="245"/>
    </row>
    <row r="817" spans="5:13">
      <c r="E817" s="255"/>
      <c r="H817" s="256"/>
      <c r="M817" s="245"/>
    </row>
    <row r="818" spans="5:13">
      <c r="E818" s="255"/>
      <c r="H818" s="256"/>
      <c r="M818" s="245"/>
    </row>
    <row r="819" spans="5:13">
      <c r="E819" s="255"/>
      <c r="H819" s="256"/>
      <c r="M819" s="245"/>
    </row>
    <row r="820" spans="5:13">
      <c r="E820" s="255"/>
      <c r="H820" s="256"/>
      <c r="M820" s="245"/>
    </row>
    <row r="821" spans="5:13">
      <c r="E821" s="255"/>
      <c r="H821" s="256"/>
      <c r="M821" s="245"/>
    </row>
    <row r="822" spans="5:13">
      <c r="E822" s="255"/>
      <c r="H822" s="256"/>
      <c r="M822" s="245"/>
    </row>
    <row r="823" spans="5:13">
      <c r="E823" s="255"/>
      <c r="H823" s="256"/>
      <c r="M823" s="245"/>
    </row>
    <row r="824" spans="5:13">
      <c r="E824" s="255"/>
      <c r="H824" s="256"/>
      <c r="M824" s="245"/>
    </row>
    <row r="825" spans="5:13">
      <c r="E825" s="255"/>
      <c r="H825" s="256"/>
      <c r="M825" s="245"/>
    </row>
    <row r="826" spans="5:13">
      <c r="E826" s="255"/>
      <c r="H826" s="256"/>
      <c r="M826" s="245"/>
    </row>
    <row r="827" spans="5:13">
      <c r="E827" s="255"/>
      <c r="H827" s="256"/>
      <c r="M827" s="245"/>
    </row>
    <row r="828" spans="5:13">
      <c r="E828" s="255"/>
      <c r="H828" s="256"/>
      <c r="M828" s="245"/>
    </row>
    <row r="829" spans="5:13">
      <c r="E829" s="255"/>
      <c r="H829" s="256"/>
      <c r="M829" s="245"/>
    </row>
    <row r="830" spans="5:13">
      <c r="E830" s="255"/>
      <c r="H830" s="256"/>
      <c r="M830" s="245"/>
    </row>
    <row r="831" spans="5:13">
      <c r="E831" s="255"/>
      <c r="H831" s="256"/>
      <c r="M831" s="245"/>
    </row>
    <row r="832" spans="5:13">
      <c r="E832" s="255"/>
      <c r="H832" s="256"/>
      <c r="M832" s="245"/>
    </row>
    <row r="833" spans="5:13">
      <c r="E833" s="255"/>
      <c r="H833" s="256"/>
      <c r="M833" s="245"/>
    </row>
    <row r="834" spans="5:13">
      <c r="E834" s="255"/>
      <c r="H834" s="256"/>
      <c r="M834" s="245"/>
    </row>
    <row r="835" spans="5:13">
      <c r="E835" s="255"/>
      <c r="H835" s="256"/>
      <c r="M835" s="245"/>
    </row>
    <row r="836" spans="5:13">
      <c r="E836" s="255"/>
      <c r="H836" s="256"/>
      <c r="M836" s="245"/>
    </row>
    <row r="837" spans="5:13">
      <c r="E837" s="255"/>
      <c r="H837" s="256"/>
      <c r="M837" s="245"/>
    </row>
    <row r="838" spans="5:13">
      <c r="E838" s="255"/>
      <c r="H838" s="256"/>
      <c r="M838" s="245"/>
    </row>
    <row r="839" spans="5:13">
      <c r="E839" s="255"/>
      <c r="H839" s="256"/>
      <c r="M839" s="245"/>
    </row>
    <row r="840" spans="5:13">
      <c r="E840" s="255"/>
      <c r="H840" s="256"/>
      <c r="M840" s="245"/>
    </row>
    <row r="841" spans="5:13">
      <c r="E841" s="255"/>
      <c r="H841" s="256"/>
      <c r="M841" s="245"/>
    </row>
    <row r="842" spans="5:13">
      <c r="E842" s="255"/>
      <c r="H842" s="256"/>
      <c r="M842" s="245"/>
    </row>
    <row r="843" spans="5:13">
      <c r="E843" s="255"/>
      <c r="H843" s="256"/>
      <c r="M843" s="245"/>
    </row>
    <row r="844" spans="5:13">
      <c r="E844" s="255"/>
      <c r="H844" s="256"/>
      <c r="M844" s="245"/>
    </row>
    <row r="845" spans="5:13">
      <c r="E845" s="255"/>
      <c r="H845" s="256"/>
      <c r="M845" s="245"/>
    </row>
    <row r="846" spans="5:13">
      <c r="E846" s="255"/>
      <c r="H846" s="256"/>
      <c r="M846" s="245"/>
    </row>
    <row r="847" spans="5:13">
      <c r="E847" s="255"/>
      <c r="H847" s="256"/>
      <c r="M847" s="245"/>
    </row>
    <row r="848" spans="5:13">
      <c r="E848" s="255"/>
      <c r="H848" s="256"/>
      <c r="M848" s="245"/>
    </row>
    <row r="849" spans="5:13">
      <c r="E849" s="255"/>
      <c r="H849" s="256"/>
      <c r="M849" s="245"/>
    </row>
    <row r="850" spans="5:13">
      <c r="E850" s="255"/>
      <c r="H850" s="256"/>
      <c r="M850" s="245"/>
    </row>
    <row r="851" spans="5:13">
      <c r="E851" s="255"/>
      <c r="H851" s="256"/>
      <c r="M851" s="245"/>
    </row>
    <row r="852" spans="5:13">
      <c r="E852" s="255"/>
      <c r="H852" s="256"/>
      <c r="M852" s="245"/>
    </row>
    <row r="853" spans="5:13">
      <c r="E853" s="255"/>
      <c r="H853" s="256"/>
      <c r="M853" s="245"/>
    </row>
    <row r="854" spans="5:13">
      <c r="E854" s="255"/>
      <c r="H854" s="256"/>
      <c r="M854" s="245"/>
    </row>
    <row r="855" spans="5:13">
      <c r="E855" s="255"/>
      <c r="H855" s="256"/>
      <c r="M855" s="245"/>
    </row>
    <row r="856" spans="5:13">
      <c r="E856" s="255"/>
      <c r="H856" s="256"/>
      <c r="M856" s="245"/>
    </row>
    <row r="857" spans="5:13">
      <c r="E857" s="255"/>
      <c r="H857" s="256"/>
      <c r="M857" s="245"/>
    </row>
    <row r="858" spans="5:13">
      <c r="E858" s="255"/>
      <c r="H858" s="256"/>
      <c r="M858" s="245"/>
    </row>
    <row r="859" spans="5:13">
      <c r="E859" s="255"/>
      <c r="H859" s="256"/>
      <c r="M859" s="245"/>
    </row>
    <row r="860" spans="5:13">
      <c r="E860" s="255"/>
      <c r="H860" s="256"/>
      <c r="M860" s="245"/>
    </row>
    <row r="861" spans="5:13">
      <c r="E861" s="255"/>
      <c r="H861" s="256"/>
      <c r="M861" s="245"/>
    </row>
    <row r="862" spans="5:13">
      <c r="E862" s="255"/>
      <c r="H862" s="256"/>
      <c r="M862" s="245"/>
    </row>
    <row r="863" spans="5:13">
      <c r="E863" s="255"/>
      <c r="H863" s="256"/>
      <c r="M863" s="245"/>
    </row>
    <row r="864" spans="5:13">
      <c r="E864" s="255"/>
      <c r="H864" s="256"/>
      <c r="M864" s="245"/>
    </row>
    <row r="865" spans="5:13">
      <c r="E865" s="255"/>
      <c r="H865" s="256"/>
      <c r="M865" s="245"/>
    </row>
    <row r="866" spans="5:13">
      <c r="E866" s="255"/>
      <c r="H866" s="256"/>
      <c r="M866" s="245"/>
    </row>
    <row r="867" spans="5:13">
      <c r="E867" s="255"/>
      <c r="H867" s="256"/>
      <c r="M867" s="245"/>
    </row>
    <row r="868" spans="5:13">
      <c r="E868" s="255"/>
      <c r="H868" s="256"/>
      <c r="M868" s="245"/>
    </row>
    <row r="869" spans="5:13">
      <c r="E869" s="255"/>
      <c r="H869" s="256"/>
      <c r="M869" s="245"/>
    </row>
    <row r="870" spans="5:13">
      <c r="E870" s="255"/>
      <c r="H870" s="256"/>
      <c r="M870" s="245"/>
    </row>
    <row r="871" spans="5:13">
      <c r="E871" s="255"/>
      <c r="H871" s="256"/>
      <c r="M871" s="245"/>
    </row>
    <row r="872" spans="5:13">
      <c r="E872" s="255"/>
      <c r="H872" s="256"/>
      <c r="M872" s="245"/>
    </row>
    <row r="873" spans="5:13">
      <c r="E873" s="255"/>
      <c r="H873" s="256"/>
      <c r="M873" s="245"/>
    </row>
    <row r="874" spans="5:13">
      <c r="E874" s="255"/>
      <c r="H874" s="256"/>
      <c r="M874" s="245"/>
    </row>
    <row r="875" spans="5:13">
      <c r="E875" s="255"/>
      <c r="H875" s="256"/>
      <c r="M875" s="245"/>
    </row>
    <row r="876" spans="5:13">
      <c r="E876" s="255"/>
      <c r="H876" s="256"/>
      <c r="M876" s="245"/>
    </row>
    <row r="877" spans="5:13">
      <c r="E877" s="255"/>
      <c r="H877" s="256"/>
      <c r="M877" s="245"/>
    </row>
    <row r="878" spans="5:13">
      <c r="E878" s="255"/>
      <c r="H878" s="256"/>
      <c r="M878" s="245"/>
    </row>
    <row r="879" spans="5:13">
      <c r="E879" s="255"/>
      <c r="H879" s="256"/>
      <c r="M879" s="245"/>
    </row>
    <row r="880" spans="5:13">
      <c r="E880" s="255"/>
      <c r="H880" s="256"/>
      <c r="M880" s="245"/>
    </row>
    <row r="881" spans="5:13">
      <c r="E881" s="255"/>
      <c r="H881" s="256"/>
      <c r="M881" s="245"/>
    </row>
    <row r="882" spans="5:13">
      <c r="E882" s="255"/>
      <c r="H882" s="256"/>
      <c r="M882" s="245"/>
    </row>
    <row r="883" spans="5:13">
      <c r="E883" s="255"/>
      <c r="H883" s="256"/>
      <c r="M883" s="245"/>
    </row>
    <row r="884" spans="5:13">
      <c r="E884" s="255"/>
      <c r="H884" s="256"/>
      <c r="M884" s="245"/>
    </row>
    <row r="885" spans="5:13">
      <c r="E885" s="255"/>
      <c r="H885" s="256"/>
      <c r="M885" s="245"/>
    </row>
    <row r="886" spans="5:13">
      <c r="E886" s="255"/>
      <c r="H886" s="256"/>
      <c r="M886" s="245"/>
    </row>
    <row r="887" spans="5:13">
      <c r="E887" s="255"/>
      <c r="H887" s="256"/>
      <c r="M887" s="245"/>
    </row>
    <row r="888" spans="5:13">
      <c r="E888" s="255"/>
      <c r="H888" s="256"/>
      <c r="M888" s="245"/>
    </row>
    <row r="889" spans="5:13">
      <c r="E889" s="255"/>
      <c r="H889" s="256"/>
      <c r="M889" s="245"/>
    </row>
    <row r="890" spans="5:13">
      <c r="E890" s="255"/>
      <c r="H890" s="256"/>
      <c r="M890" s="245"/>
    </row>
    <row r="891" spans="5:13">
      <c r="E891" s="255"/>
      <c r="H891" s="256"/>
      <c r="M891" s="245"/>
    </row>
    <row r="892" spans="5:13">
      <c r="E892" s="255"/>
      <c r="H892" s="256"/>
      <c r="M892" s="245"/>
    </row>
    <row r="893" spans="5:13">
      <c r="E893" s="255"/>
      <c r="H893" s="256"/>
      <c r="M893" s="245"/>
    </row>
    <row r="894" spans="5:13">
      <c r="E894" s="255"/>
      <c r="H894" s="256"/>
      <c r="M894" s="245"/>
    </row>
    <row r="895" spans="5:13">
      <c r="E895" s="255"/>
      <c r="H895" s="256"/>
      <c r="M895" s="245"/>
    </row>
    <row r="896" spans="5:13">
      <c r="E896" s="255"/>
      <c r="H896" s="256"/>
      <c r="M896" s="245"/>
    </row>
    <row r="897" spans="5:13">
      <c r="E897" s="255"/>
      <c r="H897" s="256"/>
      <c r="M897" s="245"/>
    </row>
    <row r="898" spans="5:13">
      <c r="E898" s="255"/>
      <c r="H898" s="256"/>
      <c r="M898" s="245"/>
    </row>
    <row r="899" spans="5:13">
      <c r="E899" s="255"/>
      <c r="H899" s="256"/>
      <c r="M899" s="245"/>
    </row>
    <row r="900" spans="5:13">
      <c r="E900" s="255"/>
      <c r="H900" s="256"/>
      <c r="M900" s="245"/>
    </row>
    <row r="901" spans="5:13">
      <c r="E901" s="255"/>
      <c r="H901" s="256"/>
      <c r="M901" s="245"/>
    </row>
    <row r="902" spans="5:13">
      <c r="E902" s="255"/>
      <c r="H902" s="256"/>
      <c r="M902" s="245"/>
    </row>
    <row r="903" spans="5:13">
      <c r="E903" s="255"/>
      <c r="H903" s="256"/>
      <c r="M903" s="245"/>
    </row>
    <row r="904" spans="5:13">
      <c r="E904" s="255"/>
      <c r="H904" s="256"/>
      <c r="M904" s="245"/>
    </row>
    <row r="905" spans="5:13">
      <c r="E905" s="255"/>
      <c r="H905" s="256"/>
      <c r="M905" s="245"/>
    </row>
    <row r="906" spans="5:13">
      <c r="E906" s="255"/>
      <c r="H906" s="256"/>
      <c r="M906" s="245"/>
    </row>
    <row r="907" spans="5:13">
      <c r="E907" s="255"/>
      <c r="H907" s="256"/>
      <c r="M907" s="245"/>
    </row>
    <row r="908" spans="5:13">
      <c r="E908" s="255"/>
      <c r="H908" s="256"/>
      <c r="M908" s="245"/>
    </row>
    <row r="909" spans="5:13">
      <c r="E909" s="255"/>
      <c r="H909" s="256"/>
      <c r="M909" s="245"/>
    </row>
    <row r="910" spans="5:13">
      <c r="E910" s="255"/>
      <c r="H910" s="256"/>
      <c r="M910" s="245"/>
    </row>
    <row r="911" spans="5:13">
      <c r="E911" s="255"/>
      <c r="H911" s="256"/>
      <c r="M911" s="245"/>
    </row>
    <row r="912" spans="5:13">
      <c r="E912" s="255"/>
      <c r="H912" s="256"/>
      <c r="M912" s="245"/>
    </row>
    <row r="913" spans="5:13">
      <c r="E913" s="255"/>
      <c r="H913" s="256"/>
      <c r="M913" s="245"/>
    </row>
    <row r="914" spans="5:13">
      <c r="E914" s="255"/>
      <c r="H914" s="256"/>
      <c r="M914" s="245"/>
    </row>
    <row r="915" spans="5:13">
      <c r="E915" s="255"/>
      <c r="H915" s="256"/>
      <c r="M915" s="245"/>
    </row>
    <row r="916" spans="5:13">
      <c r="E916" s="255"/>
      <c r="H916" s="256"/>
      <c r="M916" s="245"/>
    </row>
    <row r="917" spans="5:13">
      <c r="E917" s="255"/>
      <c r="H917" s="256"/>
      <c r="M917" s="245"/>
    </row>
    <row r="918" spans="5:13">
      <c r="E918" s="255"/>
      <c r="H918" s="256"/>
      <c r="M918" s="245"/>
    </row>
    <row r="919" spans="5:13">
      <c r="E919" s="255"/>
      <c r="H919" s="256"/>
      <c r="M919" s="245"/>
    </row>
    <row r="920" spans="5:13">
      <c r="E920" s="255"/>
      <c r="H920" s="256"/>
      <c r="M920" s="245"/>
    </row>
    <row r="921" spans="5:13">
      <c r="E921" s="255"/>
      <c r="H921" s="256"/>
      <c r="M921" s="245"/>
    </row>
    <row r="922" spans="5:13">
      <c r="E922" s="255"/>
      <c r="H922" s="256"/>
      <c r="M922" s="245"/>
    </row>
    <row r="923" spans="5:13">
      <c r="E923" s="255"/>
      <c r="H923" s="256"/>
      <c r="M923" s="245"/>
    </row>
    <row r="924" spans="5:13">
      <c r="E924" s="255"/>
      <c r="H924" s="256"/>
      <c r="M924" s="245"/>
    </row>
    <row r="925" spans="5:13">
      <c r="E925" s="255"/>
      <c r="H925" s="256"/>
      <c r="M925" s="245"/>
    </row>
    <row r="926" spans="5:13">
      <c r="E926" s="255"/>
      <c r="H926" s="256"/>
      <c r="M926" s="245"/>
    </row>
    <row r="927" spans="5:13">
      <c r="E927" s="255"/>
      <c r="H927" s="256"/>
      <c r="M927" s="245"/>
    </row>
    <row r="928" spans="5:13">
      <c r="E928" s="255"/>
      <c r="H928" s="256"/>
      <c r="M928" s="245"/>
    </row>
    <row r="929" spans="5:13">
      <c r="E929" s="255"/>
      <c r="H929" s="256"/>
      <c r="M929" s="245"/>
    </row>
    <row r="930" spans="5:13">
      <c r="E930" s="255"/>
      <c r="H930" s="256"/>
      <c r="M930" s="245"/>
    </row>
    <row r="931" spans="5:13">
      <c r="E931" s="255"/>
      <c r="H931" s="256"/>
      <c r="M931" s="245"/>
    </row>
    <row r="932" spans="5:13">
      <c r="E932" s="255"/>
      <c r="H932" s="256"/>
      <c r="M932" s="245"/>
    </row>
    <row r="933" spans="5:13">
      <c r="E933" s="255"/>
      <c r="H933" s="256"/>
      <c r="M933" s="245"/>
    </row>
    <row r="934" spans="5:13">
      <c r="E934" s="255"/>
      <c r="H934" s="256"/>
      <c r="M934" s="245"/>
    </row>
    <row r="935" spans="5:13">
      <c r="E935" s="255"/>
      <c r="H935" s="256"/>
      <c r="M935" s="245"/>
    </row>
    <row r="936" spans="5:13">
      <c r="E936" s="255"/>
      <c r="H936" s="256"/>
      <c r="M936" s="245"/>
    </row>
    <row r="937" spans="5:13">
      <c r="E937" s="255"/>
      <c r="H937" s="256"/>
      <c r="M937" s="245"/>
    </row>
    <row r="938" spans="5:13">
      <c r="E938" s="255"/>
      <c r="H938" s="256"/>
      <c r="M938" s="245"/>
    </row>
    <row r="939" spans="5:13">
      <c r="E939" s="255"/>
      <c r="H939" s="256"/>
      <c r="M939" s="245"/>
    </row>
    <row r="940" spans="5:13">
      <c r="E940" s="255"/>
      <c r="H940" s="256"/>
      <c r="M940" s="245"/>
    </row>
    <row r="941" spans="5:13">
      <c r="E941" s="255"/>
      <c r="H941" s="256"/>
      <c r="M941" s="245"/>
    </row>
    <row r="942" spans="5:13">
      <c r="E942" s="255"/>
      <c r="H942" s="256"/>
      <c r="M942" s="245"/>
    </row>
    <row r="943" spans="5:13">
      <c r="E943" s="255"/>
      <c r="H943" s="256"/>
      <c r="M943" s="245"/>
    </row>
    <row r="944" spans="5:13">
      <c r="E944" s="255"/>
      <c r="H944" s="256"/>
      <c r="M944" s="245"/>
    </row>
    <row r="945" spans="5:13">
      <c r="E945" s="255"/>
      <c r="H945" s="256"/>
      <c r="M945" s="245"/>
    </row>
    <row r="946" spans="5:13">
      <c r="E946" s="255"/>
      <c r="H946" s="256"/>
      <c r="M946" s="245"/>
    </row>
    <row r="947" spans="5:13">
      <c r="E947" s="255"/>
      <c r="H947" s="256"/>
      <c r="M947" s="245"/>
    </row>
    <row r="948" spans="5:13">
      <c r="E948" s="255"/>
      <c r="H948" s="256"/>
      <c r="M948" s="245"/>
    </row>
    <row r="949" spans="5:13">
      <c r="E949" s="255"/>
      <c r="H949" s="256"/>
      <c r="M949" s="245"/>
    </row>
    <row r="950" spans="5:13">
      <c r="E950" s="255"/>
      <c r="H950" s="256"/>
      <c r="M950" s="245"/>
    </row>
    <row r="951" spans="5:13">
      <c r="E951" s="255"/>
      <c r="H951" s="256"/>
      <c r="M951" s="245"/>
    </row>
    <row r="952" spans="5:13">
      <c r="E952" s="255"/>
      <c r="H952" s="256"/>
      <c r="M952" s="245"/>
    </row>
    <row r="953" spans="5:13">
      <c r="E953" s="255"/>
      <c r="H953" s="256"/>
      <c r="M953" s="245"/>
    </row>
    <row r="954" spans="5:13">
      <c r="E954" s="255"/>
      <c r="H954" s="256"/>
      <c r="M954" s="245"/>
    </row>
    <row r="955" spans="5:13">
      <c r="E955" s="255"/>
      <c r="H955" s="256"/>
      <c r="M955" s="245"/>
    </row>
    <row r="956" spans="5:13">
      <c r="E956" s="255"/>
      <c r="H956" s="256"/>
      <c r="M956" s="245"/>
    </row>
    <row r="957" spans="5:13">
      <c r="E957" s="255"/>
      <c r="H957" s="256"/>
      <c r="M957" s="245"/>
    </row>
    <row r="958" spans="5:13">
      <c r="E958" s="255"/>
      <c r="H958" s="256"/>
      <c r="M958" s="245"/>
    </row>
    <row r="959" spans="5:13">
      <c r="E959" s="255"/>
      <c r="H959" s="256"/>
      <c r="M959" s="245"/>
    </row>
    <row r="960" spans="5:13">
      <c r="E960" s="255"/>
      <c r="H960" s="256"/>
      <c r="M960" s="245"/>
    </row>
    <row r="961" spans="5:13">
      <c r="E961" s="255"/>
      <c r="H961" s="256"/>
      <c r="M961" s="245"/>
    </row>
    <row r="962" spans="5:13">
      <c r="E962" s="255"/>
      <c r="H962" s="256"/>
      <c r="M962" s="245"/>
    </row>
    <row r="963" spans="5:13">
      <c r="E963" s="255"/>
      <c r="H963" s="256"/>
      <c r="M963" s="245"/>
    </row>
    <row r="964" spans="5:13">
      <c r="E964" s="255"/>
      <c r="H964" s="256"/>
      <c r="M964" s="245"/>
    </row>
    <row r="965" spans="5:13">
      <c r="E965" s="255"/>
      <c r="H965" s="256"/>
      <c r="M965" s="245"/>
    </row>
    <row r="966" spans="5:13">
      <c r="E966" s="255"/>
      <c r="H966" s="256"/>
      <c r="M966" s="245"/>
    </row>
    <row r="967" spans="5:13">
      <c r="E967" s="255"/>
      <c r="H967" s="256"/>
      <c r="M967" s="245"/>
    </row>
    <row r="968" spans="5:13">
      <c r="E968" s="255"/>
      <c r="H968" s="256"/>
      <c r="M968" s="245"/>
    </row>
    <row r="969" spans="5:13">
      <c r="E969" s="255"/>
      <c r="H969" s="256"/>
      <c r="M969" s="245"/>
    </row>
    <row r="970" spans="5:13">
      <c r="E970" s="255"/>
      <c r="H970" s="256"/>
      <c r="M970" s="245"/>
    </row>
    <row r="971" spans="5:13">
      <c r="E971" s="255"/>
      <c r="H971" s="256"/>
      <c r="M971" s="245"/>
    </row>
  </sheetData>
  <mergeCells count="2">
    <mergeCell ref="A1:G1"/>
    <mergeCell ref="A2:I2"/>
  </mergeCells>
  <hyperlinks>
    <hyperlink ref="A3" r:id="rId1"/>
  </hyperlink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  <outlinePr summaryBelow="0" summaryRight="0"/>
    <pageSetUpPr fitToPage="1"/>
  </sheetPr>
  <dimension ref="A1:Y999"/>
  <sheetViews>
    <sheetView topLeftCell="A200" workbookViewId="0">
      <selection activeCell="D89" sqref="D89"/>
    </sheetView>
  </sheetViews>
  <sheetFormatPr defaultColWidth="12.5703125" defaultRowHeight="15.75" customHeight="1"/>
  <cols>
    <col min="1" max="1" width="8.5703125" style="185" customWidth="1"/>
    <col min="2" max="2" width="26" style="185" customWidth="1"/>
    <col min="3" max="3" width="18.140625" style="185" customWidth="1"/>
    <col min="4" max="4" width="23.85546875" style="185" customWidth="1"/>
    <col min="5" max="5" width="13.140625" style="185" customWidth="1"/>
    <col min="6" max="6" width="16.140625" style="185" customWidth="1"/>
    <col min="7" max="7" width="51.140625" style="185" customWidth="1"/>
    <col min="8" max="8" width="13.5703125" style="224" customWidth="1"/>
    <col min="9" max="9" width="14.5703125" style="185" customWidth="1"/>
    <col min="10" max="10" width="17.42578125" style="185" customWidth="1"/>
    <col min="11" max="12" width="12.5703125" style="185"/>
    <col min="13" max="13" width="19.7109375" style="185" customWidth="1"/>
    <col min="14" max="16384" width="12.5703125" style="185"/>
  </cols>
  <sheetData>
    <row r="1" spans="1:25" ht="33.75" customHeight="1">
      <c r="A1" s="388" t="s">
        <v>1251</v>
      </c>
      <c r="B1" s="389"/>
      <c r="C1" s="389"/>
      <c r="D1" s="389"/>
      <c r="E1" s="389"/>
      <c r="F1" s="389"/>
      <c r="G1" s="389"/>
      <c r="H1" s="389"/>
      <c r="I1" s="389"/>
      <c r="J1" s="188"/>
      <c r="L1" s="189"/>
    </row>
    <row r="2" spans="1:25" ht="19.5" customHeight="1">
      <c r="A2" s="390" t="s">
        <v>1263</v>
      </c>
      <c r="B2" s="389"/>
      <c r="C2" s="389"/>
      <c r="D2" s="389"/>
      <c r="E2" s="389"/>
      <c r="F2" s="389"/>
      <c r="G2" s="389"/>
      <c r="H2" s="389"/>
      <c r="I2" s="389"/>
      <c r="J2" s="190"/>
      <c r="K2" s="191"/>
      <c r="L2" s="192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</row>
    <row r="3" spans="1:25" ht="84" customHeight="1">
      <c r="A3" s="193" t="s">
        <v>1258</v>
      </c>
      <c r="B3" s="194" t="s">
        <v>1184</v>
      </c>
      <c r="C3" s="195" t="s">
        <v>1259</v>
      </c>
      <c r="D3" s="195" t="s">
        <v>1260</v>
      </c>
      <c r="E3" s="194" t="s">
        <v>1261</v>
      </c>
      <c r="F3" s="194" t="s">
        <v>1249</v>
      </c>
      <c r="G3" s="196" t="s">
        <v>1187</v>
      </c>
      <c r="H3" s="197" t="s">
        <v>1188</v>
      </c>
      <c r="I3" s="194" t="s">
        <v>1189</v>
      </c>
      <c r="J3" s="198" t="s">
        <v>1190</v>
      </c>
      <c r="K3" s="191"/>
      <c r="L3" s="192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</row>
    <row r="4" spans="1:25">
      <c r="A4" s="199">
        <v>1</v>
      </c>
      <c r="B4" s="200" t="s">
        <v>17</v>
      </c>
      <c r="C4" s="201" t="s">
        <v>18</v>
      </c>
      <c r="D4" s="202" t="s">
        <v>19</v>
      </c>
      <c r="E4" s="203">
        <v>40669</v>
      </c>
      <c r="F4" s="199" t="s">
        <v>20</v>
      </c>
      <c r="G4" s="204" t="s">
        <v>19</v>
      </c>
      <c r="H4" s="205">
        <v>11</v>
      </c>
      <c r="I4" s="206" t="s">
        <v>22</v>
      </c>
      <c r="J4" s="203">
        <v>44712</v>
      </c>
      <c r="K4" s="207">
        <f t="shared" ref="K4:K42" si="0">DATEDIF(E4,J4,"m")</f>
        <v>132</v>
      </c>
      <c r="L4" s="189">
        <f t="shared" ref="L4:L42" si="1">K4/12</f>
        <v>11</v>
      </c>
      <c r="M4" s="207" t="str">
        <f t="shared" ref="M4:M220" si="2">DATEDIF(E4,J4,"Y")&amp;"Years "&amp;DATEDIF(E4,J4,"YM")&amp;"Months"</f>
        <v>11Years 0Months</v>
      </c>
      <c r="N4" s="207" t="s">
        <v>1264</v>
      </c>
    </row>
    <row r="5" spans="1:25">
      <c r="A5" s="199">
        <v>2</v>
      </c>
      <c r="B5" s="200" t="s">
        <v>23</v>
      </c>
      <c r="C5" s="201" t="s">
        <v>24</v>
      </c>
      <c r="D5" s="202" t="s">
        <v>1193</v>
      </c>
      <c r="E5" s="203">
        <v>35599</v>
      </c>
      <c r="F5" s="199" t="s">
        <v>20</v>
      </c>
      <c r="G5" s="204" t="s">
        <v>26</v>
      </c>
      <c r="H5" s="205">
        <v>24.916666666666668</v>
      </c>
      <c r="I5" s="206" t="s">
        <v>22</v>
      </c>
      <c r="J5" s="203">
        <v>44712</v>
      </c>
      <c r="K5" s="207">
        <f t="shared" ref="K5" si="3">DATEDIF(E5,J5,"m")</f>
        <v>299</v>
      </c>
      <c r="L5" s="189">
        <f t="shared" si="1"/>
        <v>24.916666666666668</v>
      </c>
      <c r="M5" s="207" t="str">
        <f t="shared" si="2"/>
        <v>24Years 11Months</v>
      </c>
      <c r="N5" s="207" t="s">
        <v>1265</v>
      </c>
    </row>
    <row r="6" spans="1:25">
      <c r="A6" s="199">
        <v>3</v>
      </c>
      <c r="B6" s="200" t="s">
        <v>28</v>
      </c>
      <c r="C6" s="201" t="s">
        <v>29</v>
      </c>
      <c r="D6" s="202" t="s">
        <v>30</v>
      </c>
      <c r="E6" s="203">
        <v>41127</v>
      </c>
      <c r="F6" s="199" t="s">
        <v>20</v>
      </c>
      <c r="G6" s="204" t="s">
        <v>26</v>
      </c>
      <c r="H6" s="205">
        <v>9.75</v>
      </c>
      <c r="I6" s="206" t="s">
        <v>22</v>
      </c>
      <c r="J6" s="203">
        <v>44712</v>
      </c>
      <c r="K6" s="207">
        <f t="shared" si="0"/>
        <v>117</v>
      </c>
      <c r="L6" s="189">
        <f t="shared" si="1"/>
        <v>9.75</v>
      </c>
      <c r="M6" s="207" t="str">
        <f t="shared" si="2"/>
        <v>9Years 9Months</v>
      </c>
      <c r="N6" s="207" t="s">
        <v>1265</v>
      </c>
    </row>
    <row r="7" spans="1:25">
      <c r="A7" s="199">
        <v>4</v>
      </c>
      <c r="B7" s="200" t="s">
        <v>60</v>
      </c>
      <c r="C7" s="201" t="s">
        <v>61</v>
      </c>
      <c r="D7" s="202" t="s">
        <v>30</v>
      </c>
      <c r="E7" s="203">
        <v>38882</v>
      </c>
      <c r="F7" s="199" t="s">
        <v>20</v>
      </c>
      <c r="G7" s="204" t="s">
        <v>26</v>
      </c>
      <c r="H7" s="205">
        <v>15.916666666666666</v>
      </c>
      <c r="I7" s="206" t="s">
        <v>22</v>
      </c>
      <c r="J7" s="203">
        <v>44712</v>
      </c>
      <c r="K7" s="207">
        <f t="shared" si="0"/>
        <v>191</v>
      </c>
      <c r="L7" s="189">
        <f t="shared" si="1"/>
        <v>15.916666666666666</v>
      </c>
      <c r="M7" s="207" t="str">
        <f t="shared" si="2"/>
        <v>15Years 11Months</v>
      </c>
      <c r="N7" s="207" t="s">
        <v>1265</v>
      </c>
    </row>
    <row r="8" spans="1:25">
      <c r="A8" s="199">
        <v>5</v>
      </c>
      <c r="B8" s="200" t="s">
        <v>32</v>
      </c>
      <c r="C8" s="201" t="s">
        <v>33</v>
      </c>
      <c r="D8" s="202" t="s">
        <v>30</v>
      </c>
      <c r="E8" s="203">
        <v>41435</v>
      </c>
      <c r="F8" s="199" t="s">
        <v>20</v>
      </c>
      <c r="G8" s="204" t="s">
        <v>26</v>
      </c>
      <c r="H8" s="205">
        <v>8.9166666666666661</v>
      </c>
      <c r="I8" s="206" t="s">
        <v>22</v>
      </c>
      <c r="J8" s="203">
        <v>44712</v>
      </c>
      <c r="K8" s="207">
        <f t="shared" si="0"/>
        <v>107</v>
      </c>
      <c r="L8" s="189">
        <f t="shared" si="1"/>
        <v>8.9166666666666661</v>
      </c>
      <c r="M8" s="207" t="str">
        <f t="shared" si="2"/>
        <v>8Years 11Months</v>
      </c>
      <c r="N8" s="207" t="s">
        <v>1264</v>
      </c>
    </row>
    <row r="9" spans="1:25">
      <c r="A9" s="199">
        <v>6</v>
      </c>
      <c r="B9" s="200" t="s">
        <v>35</v>
      </c>
      <c r="C9" s="201" t="s">
        <v>36</v>
      </c>
      <c r="D9" s="202" t="s">
        <v>30</v>
      </c>
      <c r="E9" s="203">
        <v>42221</v>
      </c>
      <c r="F9" s="199" t="s">
        <v>20</v>
      </c>
      <c r="G9" s="204" t="s">
        <v>26</v>
      </c>
      <c r="H9" s="205">
        <v>6.75</v>
      </c>
      <c r="I9" s="206" t="s">
        <v>22</v>
      </c>
      <c r="J9" s="203">
        <v>44712</v>
      </c>
      <c r="K9" s="207">
        <f t="shared" si="0"/>
        <v>81</v>
      </c>
      <c r="L9" s="189">
        <f t="shared" si="1"/>
        <v>6.75</v>
      </c>
      <c r="M9" s="207" t="str">
        <f t="shared" si="2"/>
        <v>6Years 9Months</v>
      </c>
      <c r="N9" s="207" t="s">
        <v>1264</v>
      </c>
    </row>
    <row r="10" spans="1:25">
      <c r="A10" s="199">
        <v>7</v>
      </c>
      <c r="B10" s="200" t="s">
        <v>38</v>
      </c>
      <c r="C10" s="201" t="s">
        <v>39</v>
      </c>
      <c r="D10" s="202" t="s">
        <v>30</v>
      </c>
      <c r="E10" s="203">
        <v>42226</v>
      </c>
      <c r="F10" s="199" t="s">
        <v>20</v>
      </c>
      <c r="G10" s="204" t="s">
        <v>26</v>
      </c>
      <c r="H10" s="205">
        <v>6.75</v>
      </c>
      <c r="I10" s="206" t="s">
        <v>22</v>
      </c>
      <c r="J10" s="203">
        <v>44712</v>
      </c>
      <c r="K10" s="207">
        <f t="shared" si="0"/>
        <v>81</v>
      </c>
      <c r="L10" s="189">
        <f t="shared" si="1"/>
        <v>6.75</v>
      </c>
      <c r="M10" s="207" t="str">
        <f t="shared" si="2"/>
        <v>6Years 9Months</v>
      </c>
      <c r="N10" s="207" t="s">
        <v>1264</v>
      </c>
    </row>
    <row r="11" spans="1:25">
      <c r="A11" s="199">
        <v>8</v>
      </c>
      <c r="B11" s="200" t="s">
        <v>40</v>
      </c>
      <c r="C11" s="201" t="s">
        <v>41</v>
      </c>
      <c r="D11" s="202" t="s">
        <v>30</v>
      </c>
      <c r="E11" s="203">
        <v>42566</v>
      </c>
      <c r="F11" s="199" t="s">
        <v>20</v>
      </c>
      <c r="G11" s="204" t="s">
        <v>26</v>
      </c>
      <c r="H11" s="205">
        <v>5.833333333333333</v>
      </c>
      <c r="I11" s="206" t="s">
        <v>22</v>
      </c>
      <c r="J11" s="203">
        <v>44712</v>
      </c>
      <c r="K11" s="207">
        <f t="shared" si="0"/>
        <v>70</v>
      </c>
      <c r="L11" s="189">
        <f t="shared" si="1"/>
        <v>5.833333333333333</v>
      </c>
      <c r="M11" s="207" t="str">
        <f t="shared" si="2"/>
        <v>5Years 10Months</v>
      </c>
      <c r="N11" s="207" t="s">
        <v>1265</v>
      </c>
    </row>
    <row r="12" spans="1:25">
      <c r="A12" s="199">
        <v>9</v>
      </c>
      <c r="B12" s="200" t="s">
        <v>43</v>
      </c>
      <c r="C12" s="201" t="s">
        <v>44</v>
      </c>
      <c r="D12" s="202" t="s">
        <v>30</v>
      </c>
      <c r="E12" s="203">
        <v>43441</v>
      </c>
      <c r="F12" s="199" t="s">
        <v>20</v>
      </c>
      <c r="G12" s="204" t="s">
        <v>26</v>
      </c>
      <c r="H12" s="205">
        <v>3.4166666666666665</v>
      </c>
      <c r="I12" s="206" t="s">
        <v>22</v>
      </c>
      <c r="J12" s="203">
        <v>44712</v>
      </c>
      <c r="K12" s="207">
        <f t="shared" si="0"/>
        <v>41</v>
      </c>
      <c r="L12" s="189">
        <f t="shared" si="1"/>
        <v>3.4166666666666665</v>
      </c>
      <c r="M12" s="207" t="str">
        <f t="shared" si="2"/>
        <v>3Years 5Months</v>
      </c>
      <c r="N12" s="207" t="s">
        <v>1264</v>
      </c>
    </row>
    <row r="13" spans="1:25">
      <c r="A13" s="199">
        <v>10</v>
      </c>
      <c r="B13" s="200" t="s">
        <v>46</v>
      </c>
      <c r="C13" s="201" t="s">
        <v>47</v>
      </c>
      <c r="D13" s="202" t="s">
        <v>30</v>
      </c>
      <c r="E13" s="203">
        <v>44244</v>
      </c>
      <c r="F13" s="199" t="s">
        <v>20</v>
      </c>
      <c r="G13" s="204" t="s">
        <v>26</v>
      </c>
      <c r="H13" s="205">
        <v>1.25</v>
      </c>
      <c r="I13" s="206" t="s">
        <v>22</v>
      </c>
      <c r="J13" s="203">
        <v>44712</v>
      </c>
      <c r="K13" s="207">
        <f t="shared" si="0"/>
        <v>15</v>
      </c>
      <c r="L13" s="189">
        <f t="shared" si="1"/>
        <v>1.25</v>
      </c>
      <c r="M13" s="207" t="str">
        <f t="shared" si="2"/>
        <v>1Years 3Months</v>
      </c>
      <c r="N13" s="207" t="s">
        <v>1265</v>
      </c>
    </row>
    <row r="14" spans="1:25">
      <c r="A14" s="199">
        <v>11</v>
      </c>
      <c r="B14" s="200" t="s">
        <v>49</v>
      </c>
      <c r="C14" s="201" t="s">
        <v>50</v>
      </c>
      <c r="D14" s="202" t="s">
        <v>30</v>
      </c>
      <c r="E14" s="203">
        <v>44396</v>
      </c>
      <c r="F14" s="199" t="s">
        <v>20</v>
      </c>
      <c r="G14" s="204" t="s">
        <v>26</v>
      </c>
      <c r="H14" s="205">
        <v>0.83333333333333337</v>
      </c>
      <c r="I14" s="206" t="s">
        <v>22</v>
      </c>
      <c r="J14" s="203">
        <v>44712</v>
      </c>
      <c r="K14" s="207">
        <f t="shared" si="0"/>
        <v>10</v>
      </c>
      <c r="L14" s="189">
        <f t="shared" si="1"/>
        <v>0.83333333333333337</v>
      </c>
      <c r="M14" s="207" t="str">
        <f t="shared" si="2"/>
        <v>0Years 10Months</v>
      </c>
      <c r="N14" s="207" t="s">
        <v>1265</v>
      </c>
    </row>
    <row r="15" spans="1:25">
      <c r="A15" s="199">
        <v>12</v>
      </c>
      <c r="B15" s="200" t="s">
        <v>53</v>
      </c>
      <c r="C15" s="201" t="s">
        <v>54</v>
      </c>
      <c r="D15" s="202" t="s">
        <v>30</v>
      </c>
      <c r="E15" s="203">
        <v>44392</v>
      </c>
      <c r="F15" s="199" t="s">
        <v>20</v>
      </c>
      <c r="G15" s="204" t="s">
        <v>26</v>
      </c>
      <c r="H15" s="205">
        <v>0.83333333333333337</v>
      </c>
      <c r="I15" s="206" t="s">
        <v>22</v>
      </c>
      <c r="J15" s="203">
        <v>44712</v>
      </c>
      <c r="K15" s="207">
        <f t="shared" si="0"/>
        <v>10</v>
      </c>
      <c r="L15" s="189">
        <f t="shared" si="1"/>
        <v>0.83333333333333337</v>
      </c>
      <c r="M15" s="207" t="str">
        <f t="shared" si="2"/>
        <v>0Years 10Months</v>
      </c>
      <c r="N15" s="207" t="s">
        <v>1264</v>
      </c>
    </row>
    <row r="16" spans="1:25">
      <c r="A16" s="199">
        <v>13</v>
      </c>
      <c r="B16" s="200" t="s">
        <v>56</v>
      </c>
      <c r="C16" s="201" t="s">
        <v>57</v>
      </c>
      <c r="D16" s="202" t="s">
        <v>30</v>
      </c>
      <c r="E16" s="203">
        <v>44410</v>
      </c>
      <c r="F16" s="199" t="s">
        <v>20</v>
      </c>
      <c r="G16" s="204" t="s">
        <v>26</v>
      </c>
      <c r="H16" s="205">
        <v>0.75</v>
      </c>
      <c r="I16" s="206" t="s">
        <v>22</v>
      </c>
      <c r="J16" s="203">
        <v>44712</v>
      </c>
      <c r="K16" s="207">
        <f t="shared" si="0"/>
        <v>9</v>
      </c>
      <c r="L16" s="189">
        <f t="shared" si="1"/>
        <v>0.75</v>
      </c>
      <c r="M16" s="207" t="str">
        <f t="shared" si="2"/>
        <v>0Years 9Months</v>
      </c>
      <c r="N16" s="207" t="s">
        <v>1265</v>
      </c>
    </row>
    <row r="17" spans="1:14">
      <c r="A17" s="199">
        <v>14</v>
      </c>
      <c r="B17" s="200" t="s">
        <v>59</v>
      </c>
      <c r="C17" s="201" t="s">
        <v>54</v>
      </c>
      <c r="D17" s="202" t="s">
        <v>30</v>
      </c>
      <c r="E17" s="203">
        <v>44412</v>
      </c>
      <c r="F17" s="199" t="s">
        <v>20</v>
      </c>
      <c r="G17" s="204" t="s">
        <v>26</v>
      </c>
      <c r="H17" s="205">
        <v>0.75</v>
      </c>
      <c r="I17" s="206" t="s">
        <v>22</v>
      </c>
      <c r="J17" s="203">
        <v>44712</v>
      </c>
      <c r="K17" s="207">
        <f t="shared" si="0"/>
        <v>9</v>
      </c>
      <c r="L17" s="189">
        <f t="shared" si="1"/>
        <v>0.75</v>
      </c>
      <c r="M17" s="207" t="str">
        <f t="shared" si="2"/>
        <v>0Years 9Months</v>
      </c>
      <c r="N17" s="207" t="s">
        <v>1264</v>
      </c>
    </row>
    <row r="18" spans="1:14">
      <c r="A18" s="199">
        <v>15</v>
      </c>
      <c r="B18" s="200" t="s">
        <v>484</v>
      </c>
      <c r="C18" s="201" t="s">
        <v>485</v>
      </c>
      <c r="D18" s="202" t="s">
        <v>30</v>
      </c>
      <c r="E18" s="203">
        <v>42705</v>
      </c>
      <c r="F18" s="199" t="s">
        <v>20</v>
      </c>
      <c r="G18" s="204" t="s">
        <v>26</v>
      </c>
      <c r="H18" s="205">
        <v>4.666666666666667</v>
      </c>
      <c r="I18" s="208">
        <v>44439</v>
      </c>
      <c r="J18" s="203">
        <v>44439</v>
      </c>
      <c r="K18" s="207">
        <f t="shared" si="0"/>
        <v>56</v>
      </c>
      <c r="L18" s="189">
        <f t="shared" si="1"/>
        <v>4.666666666666667</v>
      </c>
      <c r="M18" s="207" t="str">
        <f t="shared" si="2"/>
        <v>4Years 8Months</v>
      </c>
      <c r="N18" s="207" t="s">
        <v>1265</v>
      </c>
    </row>
    <row r="19" spans="1:14">
      <c r="A19" s="199">
        <v>16</v>
      </c>
      <c r="B19" s="200" t="s">
        <v>63</v>
      </c>
      <c r="C19" s="201" t="s">
        <v>64</v>
      </c>
      <c r="D19" s="202" t="s">
        <v>65</v>
      </c>
      <c r="E19" s="203">
        <v>38154</v>
      </c>
      <c r="F19" s="199" t="s">
        <v>20</v>
      </c>
      <c r="G19" s="204" t="s">
        <v>66</v>
      </c>
      <c r="H19" s="205">
        <v>17.916666666666668</v>
      </c>
      <c r="I19" s="206" t="s">
        <v>22</v>
      </c>
      <c r="J19" s="203">
        <v>44712</v>
      </c>
      <c r="K19" s="207">
        <f t="shared" si="0"/>
        <v>215</v>
      </c>
      <c r="L19" s="189">
        <f t="shared" si="1"/>
        <v>17.916666666666668</v>
      </c>
      <c r="M19" s="207" t="str">
        <f t="shared" si="2"/>
        <v>17Years 11Months</v>
      </c>
      <c r="N19" s="207" t="s">
        <v>1265</v>
      </c>
    </row>
    <row r="20" spans="1:14">
      <c r="A20" s="199">
        <v>17</v>
      </c>
      <c r="B20" s="200" t="s">
        <v>68</v>
      </c>
      <c r="C20" s="201" t="s">
        <v>69</v>
      </c>
      <c r="D20" s="202" t="s">
        <v>1213</v>
      </c>
      <c r="E20" s="203">
        <v>43276</v>
      </c>
      <c r="F20" s="199" t="s">
        <v>20</v>
      </c>
      <c r="G20" s="204" t="s">
        <v>71</v>
      </c>
      <c r="H20" s="205">
        <v>3.9166666666666665</v>
      </c>
      <c r="I20" s="206" t="s">
        <v>22</v>
      </c>
      <c r="J20" s="203">
        <v>44712</v>
      </c>
      <c r="K20" s="207">
        <f t="shared" si="0"/>
        <v>47</v>
      </c>
      <c r="L20" s="189">
        <f t="shared" si="1"/>
        <v>3.9166666666666665</v>
      </c>
      <c r="M20" s="207" t="str">
        <f t="shared" si="2"/>
        <v>3Years 11Months</v>
      </c>
      <c r="N20" s="207" t="s">
        <v>1265</v>
      </c>
    </row>
    <row r="21" spans="1:14">
      <c r="A21" s="199">
        <v>18</v>
      </c>
      <c r="B21" s="200" t="s">
        <v>73</v>
      </c>
      <c r="C21" s="201" t="s">
        <v>74</v>
      </c>
      <c r="D21" s="202" t="s">
        <v>30</v>
      </c>
      <c r="E21" s="203">
        <v>39601</v>
      </c>
      <c r="F21" s="199" t="s">
        <v>20</v>
      </c>
      <c r="G21" s="204" t="s">
        <v>71</v>
      </c>
      <c r="H21" s="205">
        <v>13.916666666666666</v>
      </c>
      <c r="I21" s="206" t="s">
        <v>22</v>
      </c>
      <c r="J21" s="203">
        <v>44712</v>
      </c>
      <c r="K21" s="207">
        <f t="shared" si="0"/>
        <v>167</v>
      </c>
      <c r="L21" s="189">
        <f t="shared" si="1"/>
        <v>13.916666666666666</v>
      </c>
      <c r="M21" s="207" t="str">
        <f t="shared" si="2"/>
        <v>13Years 11Months</v>
      </c>
      <c r="N21" s="207" t="s">
        <v>1265</v>
      </c>
    </row>
    <row r="22" spans="1:14">
      <c r="A22" s="199">
        <v>19</v>
      </c>
      <c r="B22" s="200" t="s">
        <v>76</v>
      </c>
      <c r="C22" s="201" t="s">
        <v>77</v>
      </c>
      <c r="D22" s="202" t="s">
        <v>30</v>
      </c>
      <c r="E22" s="203">
        <v>41435</v>
      </c>
      <c r="F22" s="199" t="s">
        <v>20</v>
      </c>
      <c r="G22" s="204" t="s">
        <v>71</v>
      </c>
      <c r="H22" s="205">
        <v>8.9166666666666661</v>
      </c>
      <c r="I22" s="206" t="s">
        <v>22</v>
      </c>
      <c r="J22" s="203">
        <v>44712</v>
      </c>
      <c r="K22" s="207">
        <f t="shared" si="0"/>
        <v>107</v>
      </c>
      <c r="L22" s="189">
        <f t="shared" si="1"/>
        <v>8.9166666666666661</v>
      </c>
      <c r="M22" s="207" t="str">
        <f t="shared" si="2"/>
        <v>8Years 11Months</v>
      </c>
      <c r="N22" s="207" t="s">
        <v>1265</v>
      </c>
    </row>
    <row r="23" spans="1:14">
      <c r="A23" s="199">
        <v>20</v>
      </c>
      <c r="B23" s="200" t="s">
        <v>78</v>
      </c>
      <c r="C23" s="201" t="s">
        <v>79</v>
      </c>
      <c r="D23" s="202" t="s">
        <v>30</v>
      </c>
      <c r="E23" s="203">
        <v>41472</v>
      </c>
      <c r="F23" s="199" t="s">
        <v>20</v>
      </c>
      <c r="G23" s="204" t="s">
        <v>71</v>
      </c>
      <c r="H23" s="205">
        <v>8.8333333333333339</v>
      </c>
      <c r="I23" s="206" t="s">
        <v>22</v>
      </c>
      <c r="J23" s="203">
        <v>44712</v>
      </c>
      <c r="K23" s="207">
        <f t="shared" si="0"/>
        <v>106</v>
      </c>
      <c r="L23" s="189">
        <f t="shared" si="1"/>
        <v>8.8333333333333339</v>
      </c>
      <c r="M23" s="207" t="str">
        <f t="shared" si="2"/>
        <v>8Years 10Months</v>
      </c>
      <c r="N23" s="207" t="s">
        <v>1265</v>
      </c>
    </row>
    <row r="24" spans="1:14">
      <c r="A24" s="199">
        <v>21</v>
      </c>
      <c r="B24" s="200" t="s">
        <v>81</v>
      </c>
      <c r="C24" s="201" t="s">
        <v>82</v>
      </c>
      <c r="D24" s="202" t="s">
        <v>30</v>
      </c>
      <c r="E24" s="203">
        <v>42167</v>
      </c>
      <c r="F24" s="199" t="s">
        <v>20</v>
      </c>
      <c r="G24" s="204" t="s">
        <v>71</v>
      </c>
      <c r="H24" s="205">
        <v>6.916666666666667</v>
      </c>
      <c r="I24" s="206" t="s">
        <v>22</v>
      </c>
      <c r="J24" s="203">
        <v>44712</v>
      </c>
      <c r="K24" s="207">
        <f t="shared" si="0"/>
        <v>83</v>
      </c>
      <c r="L24" s="189">
        <f t="shared" si="1"/>
        <v>6.916666666666667</v>
      </c>
      <c r="M24" s="207" t="str">
        <f t="shared" si="2"/>
        <v>6Years 11Months</v>
      </c>
      <c r="N24" s="207" t="s">
        <v>1265</v>
      </c>
    </row>
    <row r="25" spans="1:14">
      <c r="A25" s="199">
        <v>22</v>
      </c>
      <c r="B25" s="200" t="s">
        <v>84</v>
      </c>
      <c r="C25" s="201" t="s">
        <v>85</v>
      </c>
      <c r="D25" s="202" t="s">
        <v>30</v>
      </c>
      <c r="E25" s="203">
        <v>42898</v>
      </c>
      <c r="F25" s="199" t="s">
        <v>20</v>
      </c>
      <c r="G25" s="204" t="s">
        <v>71</v>
      </c>
      <c r="H25" s="205">
        <v>4.916666666666667</v>
      </c>
      <c r="I25" s="206" t="s">
        <v>22</v>
      </c>
      <c r="J25" s="203">
        <v>44712</v>
      </c>
      <c r="K25" s="207">
        <f t="shared" si="0"/>
        <v>59</v>
      </c>
      <c r="L25" s="189">
        <f t="shared" si="1"/>
        <v>4.916666666666667</v>
      </c>
      <c r="M25" s="207" t="str">
        <f t="shared" si="2"/>
        <v>4Years 11Months</v>
      </c>
      <c r="N25" s="207" t="s">
        <v>1265</v>
      </c>
    </row>
    <row r="26" spans="1:14">
      <c r="A26" s="199">
        <v>23</v>
      </c>
      <c r="B26" s="200" t="s">
        <v>87</v>
      </c>
      <c r="C26" s="201" t="s">
        <v>88</v>
      </c>
      <c r="D26" s="202" t="s">
        <v>30</v>
      </c>
      <c r="E26" s="203">
        <v>43619</v>
      </c>
      <c r="F26" s="199" t="s">
        <v>20</v>
      </c>
      <c r="G26" s="204" t="s">
        <v>71</v>
      </c>
      <c r="H26" s="205">
        <v>2.9166666666666665</v>
      </c>
      <c r="I26" s="206" t="s">
        <v>22</v>
      </c>
      <c r="J26" s="203">
        <v>44712</v>
      </c>
      <c r="K26" s="207">
        <f t="shared" si="0"/>
        <v>35</v>
      </c>
      <c r="L26" s="189">
        <f t="shared" si="1"/>
        <v>2.9166666666666665</v>
      </c>
      <c r="M26" s="207" t="str">
        <f t="shared" si="2"/>
        <v>2Years 11Months</v>
      </c>
      <c r="N26" s="207" t="s">
        <v>1265</v>
      </c>
    </row>
    <row r="27" spans="1:14">
      <c r="A27" s="199">
        <v>24</v>
      </c>
      <c r="B27" s="200" t="s">
        <v>90</v>
      </c>
      <c r="C27" s="201" t="s">
        <v>1253</v>
      </c>
      <c r="D27" s="202" t="s">
        <v>30</v>
      </c>
      <c r="E27" s="203">
        <v>43619</v>
      </c>
      <c r="F27" s="199" t="s">
        <v>20</v>
      </c>
      <c r="G27" s="204" t="s">
        <v>71</v>
      </c>
      <c r="H27" s="205">
        <v>2.9166666666666665</v>
      </c>
      <c r="I27" s="206" t="s">
        <v>22</v>
      </c>
      <c r="J27" s="203">
        <v>44712</v>
      </c>
      <c r="K27" s="207">
        <f t="shared" si="0"/>
        <v>35</v>
      </c>
      <c r="L27" s="189">
        <f t="shared" si="1"/>
        <v>2.9166666666666665</v>
      </c>
      <c r="M27" s="207" t="str">
        <f t="shared" si="2"/>
        <v>2Years 11Months</v>
      </c>
      <c r="N27" s="207" t="s">
        <v>1265</v>
      </c>
    </row>
    <row r="28" spans="1:14">
      <c r="A28" s="199">
        <v>25</v>
      </c>
      <c r="B28" s="200" t="s">
        <v>91</v>
      </c>
      <c r="C28" s="201" t="s">
        <v>92</v>
      </c>
      <c r="D28" s="202" t="s">
        <v>30</v>
      </c>
      <c r="E28" s="203">
        <v>41092</v>
      </c>
      <c r="F28" s="199" t="s">
        <v>20</v>
      </c>
      <c r="G28" s="204" t="s">
        <v>71</v>
      </c>
      <c r="H28" s="205">
        <v>9.8333333333333339</v>
      </c>
      <c r="I28" s="206" t="s">
        <v>22</v>
      </c>
      <c r="J28" s="203">
        <v>44712</v>
      </c>
      <c r="K28" s="207">
        <f t="shared" si="0"/>
        <v>118</v>
      </c>
      <c r="L28" s="189">
        <f t="shared" si="1"/>
        <v>9.8333333333333339</v>
      </c>
      <c r="M28" s="207" t="str">
        <f t="shared" si="2"/>
        <v>9Years 10Months</v>
      </c>
      <c r="N28" s="207" t="s">
        <v>1265</v>
      </c>
    </row>
    <row r="29" spans="1:14">
      <c r="A29" s="199">
        <v>26</v>
      </c>
      <c r="B29" s="200" t="s">
        <v>96</v>
      </c>
      <c r="C29" s="201" t="s">
        <v>97</v>
      </c>
      <c r="D29" s="202" t="s">
        <v>30</v>
      </c>
      <c r="E29" s="203">
        <v>44207</v>
      </c>
      <c r="F29" s="199" t="s">
        <v>20</v>
      </c>
      <c r="G29" s="204" t="s">
        <v>71</v>
      </c>
      <c r="H29" s="205">
        <v>1.3333333333333333</v>
      </c>
      <c r="I29" s="206" t="s">
        <v>22</v>
      </c>
      <c r="J29" s="203">
        <v>44712</v>
      </c>
      <c r="K29" s="207">
        <f t="shared" si="0"/>
        <v>16</v>
      </c>
      <c r="L29" s="189">
        <f t="shared" si="1"/>
        <v>1.3333333333333333</v>
      </c>
      <c r="M29" s="207" t="str">
        <f t="shared" si="2"/>
        <v>1Years 4Months</v>
      </c>
      <c r="N29" s="207" t="s">
        <v>1265</v>
      </c>
    </row>
    <row r="30" spans="1:14">
      <c r="A30" s="199">
        <v>27</v>
      </c>
      <c r="B30" s="200" t="s">
        <v>98</v>
      </c>
      <c r="C30" s="201" t="s">
        <v>99</v>
      </c>
      <c r="D30" s="202" t="s">
        <v>30</v>
      </c>
      <c r="E30" s="203">
        <v>44216</v>
      </c>
      <c r="F30" s="199" t="s">
        <v>20</v>
      </c>
      <c r="G30" s="204" t="s">
        <v>71</v>
      </c>
      <c r="H30" s="205">
        <v>1.3333333333333333</v>
      </c>
      <c r="I30" s="206" t="s">
        <v>22</v>
      </c>
      <c r="J30" s="203">
        <v>44712</v>
      </c>
      <c r="K30" s="207">
        <f t="shared" si="0"/>
        <v>16</v>
      </c>
      <c r="L30" s="189">
        <f t="shared" si="1"/>
        <v>1.3333333333333333</v>
      </c>
      <c r="M30" s="207" t="str">
        <f t="shared" si="2"/>
        <v>1Years 4Months</v>
      </c>
      <c r="N30" s="207" t="s">
        <v>1265</v>
      </c>
    </row>
    <row r="31" spans="1:14">
      <c r="A31" s="199">
        <v>28</v>
      </c>
      <c r="B31" s="200" t="s">
        <v>100</v>
      </c>
      <c r="C31" s="201" t="s">
        <v>101</v>
      </c>
      <c r="D31" s="202" t="s">
        <v>30</v>
      </c>
      <c r="E31" s="203">
        <v>44393</v>
      </c>
      <c r="F31" s="199" t="s">
        <v>20</v>
      </c>
      <c r="G31" s="204" t="s">
        <v>71</v>
      </c>
      <c r="H31" s="205">
        <v>0.83333333333333337</v>
      </c>
      <c r="I31" s="206" t="s">
        <v>22</v>
      </c>
      <c r="J31" s="203">
        <v>44712</v>
      </c>
      <c r="K31" s="207">
        <f t="shared" si="0"/>
        <v>10</v>
      </c>
      <c r="L31" s="189">
        <f t="shared" si="1"/>
        <v>0.83333333333333337</v>
      </c>
      <c r="M31" s="207" t="str">
        <f t="shared" si="2"/>
        <v>0Years 10Months</v>
      </c>
      <c r="N31" s="207" t="s">
        <v>1264</v>
      </c>
    </row>
    <row r="32" spans="1:14">
      <c r="A32" s="199">
        <v>29</v>
      </c>
      <c r="B32" s="200" t="s">
        <v>102</v>
      </c>
      <c r="C32" s="201" t="s">
        <v>103</v>
      </c>
      <c r="D32" s="202" t="s">
        <v>30</v>
      </c>
      <c r="E32" s="203">
        <v>44392</v>
      </c>
      <c r="F32" s="199" t="s">
        <v>20</v>
      </c>
      <c r="G32" s="204" t="s">
        <v>71</v>
      </c>
      <c r="H32" s="205">
        <v>0.83333333333333337</v>
      </c>
      <c r="I32" s="206" t="s">
        <v>22</v>
      </c>
      <c r="J32" s="203">
        <v>44712</v>
      </c>
      <c r="K32" s="207">
        <f t="shared" si="0"/>
        <v>10</v>
      </c>
      <c r="L32" s="189">
        <f t="shared" si="1"/>
        <v>0.83333333333333337</v>
      </c>
      <c r="M32" s="207" t="str">
        <f t="shared" si="2"/>
        <v>0Years 10Months</v>
      </c>
      <c r="N32" s="207" t="s">
        <v>1265</v>
      </c>
    </row>
    <row r="33" spans="1:14">
      <c r="A33" s="199">
        <v>30</v>
      </c>
      <c r="B33" s="200" t="s">
        <v>104</v>
      </c>
      <c r="C33" s="201" t="s">
        <v>105</v>
      </c>
      <c r="D33" s="202" t="s">
        <v>30</v>
      </c>
      <c r="E33" s="203">
        <v>44393</v>
      </c>
      <c r="F33" s="199" t="s">
        <v>20</v>
      </c>
      <c r="G33" s="204" t="s">
        <v>71</v>
      </c>
      <c r="H33" s="205">
        <v>0.83333333333333337</v>
      </c>
      <c r="I33" s="206" t="s">
        <v>22</v>
      </c>
      <c r="J33" s="203">
        <v>44712</v>
      </c>
      <c r="K33" s="207">
        <f t="shared" si="0"/>
        <v>10</v>
      </c>
      <c r="L33" s="189">
        <f t="shared" si="1"/>
        <v>0.83333333333333337</v>
      </c>
      <c r="M33" s="207" t="str">
        <f t="shared" si="2"/>
        <v>0Years 10Months</v>
      </c>
      <c r="N33" s="207" t="s">
        <v>1264</v>
      </c>
    </row>
    <row r="34" spans="1:14">
      <c r="A34" s="199">
        <v>31</v>
      </c>
      <c r="B34" s="200" t="s">
        <v>106</v>
      </c>
      <c r="C34" s="201" t="s">
        <v>107</v>
      </c>
      <c r="D34" s="202" t="s">
        <v>30</v>
      </c>
      <c r="E34" s="203">
        <v>44393</v>
      </c>
      <c r="F34" s="199" t="s">
        <v>20</v>
      </c>
      <c r="G34" s="204" t="s">
        <v>71</v>
      </c>
      <c r="H34" s="205">
        <v>0.83333333333333337</v>
      </c>
      <c r="I34" s="206" t="s">
        <v>22</v>
      </c>
      <c r="J34" s="203">
        <v>44712</v>
      </c>
      <c r="K34" s="207">
        <f t="shared" si="0"/>
        <v>10</v>
      </c>
      <c r="L34" s="189">
        <f t="shared" si="1"/>
        <v>0.83333333333333337</v>
      </c>
      <c r="M34" s="207" t="str">
        <f t="shared" si="2"/>
        <v>0Years 10Months</v>
      </c>
      <c r="N34" s="207" t="s">
        <v>1265</v>
      </c>
    </row>
    <row r="35" spans="1:14">
      <c r="A35" s="199">
        <v>32</v>
      </c>
      <c r="B35" s="200" t="s">
        <v>108</v>
      </c>
      <c r="C35" s="201" t="s">
        <v>109</v>
      </c>
      <c r="D35" s="202" t="s">
        <v>30</v>
      </c>
      <c r="E35" s="203">
        <v>44410</v>
      </c>
      <c r="F35" s="199" t="s">
        <v>20</v>
      </c>
      <c r="G35" s="204" t="s">
        <v>71</v>
      </c>
      <c r="H35" s="205">
        <v>0.75</v>
      </c>
      <c r="I35" s="206" t="s">
        <v>22</v>
      </c>
      <c r="J35" s="203">
        <v>44712</v>
      </c>
      <c r="K35" s="207">
        <f t="shared" si="0"/>
        <v>9</v>
      </c>
      <c r="L35" s="189">
        <f t="shared" si="1"/>
        <v>0.75</v>
      </c>
      <c r="M35" s="207" t="str">
        <f t="shared" si="2"/>
        <v>0Years 9Months</v>
      </c>
      <c r="N35" s="207" t="s">
        <v>1265</v>
      </c>
    </row>
    <row r="36" spans="1:14">
      <c r="A36" s="199">
        <v>33</v>
      </c>
      <c r="B36" s="200" t="s">
        <v>110</v>
      </c>
      <c r="C36" s="201" t="s">
        <v>111</v>
      </c>
      <c r="D36" s="202" t="s">
        <v>30</v>
      </c>
      <c r="E36" s="203">
        <v>44543</v>
      </c>
      <c r="F36" s="199" t="s">
        <v>20</v>
      </c>
      <c r="G36" s="204" t="s">
        <v>71</v>
      </c>
      <c r="H36" s="205">
        <v>0.41666666666666669</v>
      </c>
      <c r="I36" s="206" t="s">
        <v>22</v>
      </c>
      <c r="J36" s="203">
        <v>44712</v>
      </c>
      <c r="K36" s="207">
        <f t="shared" si="0"/>
        <v>5</v>
      </c>
      <c r="L36" s="189">
        <f t="shared" si="1"/>
        <v>0.41666666666666669</v>
      </c>
      <c r="M36" s="207" t="str">
        <f t="shared" si="2"/>
        <v>0Years 5Months</v>
      </c>
      <c r="N36" s="207" t="s">
        <v>1265</v>
      </c>
    </row>
    <row r="37" spans="1:14">
      <c r="A37" s="199">
        <v>34</v>
      </c>
      <c r="B37" s="200" t="s">
        <v>112</v>
      </c>
      <c r="C37" s="201" t="s">
        <v>111</v>
      </c>
      <c r="D37" s="202" t="s">
        <v>30</v>
      </c>
      <c r="E37" s="203">
        <v>44593</v>
      </c>
      <c r="F37" s="199" t="s">
        <v>20</v>
      </c>
      <c r="G37" s="204" t="s">
        <v>71</v>
      </c>
      <c r="H37" s="205">
        <v>0.25</v>
      </c>
      <c r="I37" s="206" t="s">
        <v>22</v>
      </c>
      <c r="J37" s="203">
        <v>44712</v>
      </c>
      <c r="K37" s="207">
        <f t="shared" si="0"/>
        <v>3</v>
      </c>
      <c r="L37" s="189">
        <f t="shared" si="1"/>
        <v>0.25</v>
      </c>
      <c r="M37" s="207" t="str">
        <f t="shared" si="2"/>
        <v>0Years 3Months</v>
      </c>
      <c r="N37" s="207" t="s">
        <v>1265</v>
      </c>
    </row>
    <row r="38" spans="1:14">
      <c r="A38" s="199">
        <v>35</v>
      </c>
      <c r="B38" s="200" t="s">
        <v>114</v>
      </c>
      <c r="C38" s="201" t="s">
        <v>111</v>
      </c>
      <c r="D38" s="202" t="s">
        <v>30</v>
      </c>
      <c r="E38" s="203">
        <v>44622</v>
      </c>
      <c r="F38" s="199" t="s">
        <v>20</v>
      </c>
      <c r="G38" s="204" t="s">
        <v>71</v>
      </c>
      <c r="H38" s="205">
        <v>0.16666666666666666</v>
      </c>
      <c r="I38" s="206" t="s">
        <v>22</v>
      </c>
      <c r="J38" s="203">
        <v>44712</v>
      </c>
      <c r="K38" s="207">
        <f t="shared" si="0"/>
        <v>2</v>
      </c>
      <c r="L38" s="189">
        <f t="shared" si="1"/>
        <v>0.16666666666666666</v>
      </c>
      <c r="M38" s="207" t="str">
        <f t="shared" si="2"/>
        <v>0Years 2Months</v>
      </c>
      <c r="N38" s="207" t="s">
        <v>1265</v>
      </c>
    </row>
    <row r="39" spans="1:14">
      <c r="A39" s="199">
        <v>36</v>
      </c>
      <c r="B39" s="200" t="s">
        <v>1141</v>
      </c>
      <c r="C39" s="201" t="s">
        <v>116</v>
      </c>
      <c r="D39" s="202" t="s">
        <v>30</v>
      </c>
      <c r="E39" s="203">
        <v>44545</v>
      </c>
      <c r="F39" s="199" t="s">
        <v>20</v>
      </c>
      <c r="G39" s="209" t="s">
        <v>71</v>
      </c>
      <c r="H39" s="205">
        <v>0.41666666666666669</v>
      </c>
      <c r="I39" s="206" t="s">
        <v>22</v>
      </c>
      <c r="J39" s="203">
        <v>44712</v>
      </c>
      <c r="K39" s="207">
        <f t="shared" si="0"/>
        <v>5</v>
      </c>
      <c r="L39" s="189">
        <f t="shared" si="1"/>
        <v>0.41666666666666669</v>
      </c>
      <c r="M39" s="207" t="str">
        <f t="shared" si="2"/>
        <v>0Years 5Months</v>
      </c>
      <c r="N39" s="207" t="s">
        <v>1265</v>
      </c>
    </row>
    <row r="40" spans="1:14">
      <c r="A40" s="199">
        <v>37</v>
      </c>
      <c r="B40" s="210" t="s">
        <v>491</v>
      </c>
      <c r="C40" s="201" t="s">
        <v>54</v>
      </c>
      <c r="D40" s="201" t="s">
        <v>30</v>
      </c>
      <c r="E40" s="203">
        <v>43059</v>
      </c>
      <c r="F40" s="199" t="s">
        <v>20</v>
      </c>
      <c r="G40" s="211" t="s">
        <v>71</v>
      </c>
      <c r="H40" s="205">
        <v>4.25</v>
      </c>
      <c r="I40" s="208">
        <v>44620</v>
      </c>
      <c r="J40" s="203">
        <v>44620</v>
      </c>
      <c r="K40" s="207">
        <f t="shared" si="0"/>
        <v>51</v>
      </c>
      <c r="L40" s="189">
        <f t="shared" si="1"/>
        <v>4.25</v>
      </c>
      <c r="M40" s="207" t="str">
        <f t="shared" si="2"/>
        <v>4Years 3Months</v>
      </c>
      <c r="N40" s="207" t="s">
        <v>1265</v>
      </c>
    </row>
    <row r="41" spans="1:14">
      <c r="A41" s="199">
        <v>38</v>
      </c>
      <c r="B41" s="200" t="s">
        <v>494</v>
      </c>
      <c r="C41" s="201" t="s">
        <v>54</v>
      </c>
      <c r="D41" s="202" t="s">
        <v>30</v>
      </c>
      <c r="E41" s="203">
        <v>42720</v>
      </c>
      <c r="F41" s="199" t="s">
        <v>20</v>
      </c>
      <c r="G41" s="204" t="s">
        <v>71</v>
      </c>
      <c r="H41" s="205">
        <v>4.916666666666667</v>
      </c>
      <c r="I41" s="212">
        <v>44544</v>
      </c>
      <c r="J41" s="213">
        <v>44544</v>
      </c>
      <c r="K41" s="207">
        <f t="shared" si="0"/>
        <v>59</v>
      </c>
      <c r="L41" s="189">
        <f t="shared" si="1"/>
        <v>4.916666666666667</v>
      </c>
      <c r="M41" s="207" t="str">
        <f t="shared" si="2"/>
        <v>4Years 11Months</v>
      </c>
      <c r="N41" s="207" t="s">
        <v>1265</v>
      </c>
    </row>
    <row r="42" spans="1:14">
      <c r="A42" s="199">
        <v>39</v>
      </c>
      <c r="B42" s="214" t="s">
        <v>520</v>
      </c>
      <c r="C42" s="201" t="s">
        <v>95</v>
      </c>
      <c r="D42" s="202" t="s">
        <v>30</v>
      </c>
      <c r="E42" s="203">
        <v>42167</v>
      </c>
      <c r="F42" s="199" t="s">
        <v>20</v>
      </c>
      <c r="G42" s="204" t="s">
        <v>71</v>
      </c>
      <c r="H42" s="205">
        <v>6.916666666666667</v>
      </c>
      <c r="I42" s="206" t="s">
        <v>22</v>
      </c>
      <c r="J42" s="203">
        <v>44712</v>
      </c>
      <c r="K42" s="207">
        <f t="shared" si="0"/>
        <v>83</v>
      </c>
      <c r="L42" s="189">
        <f t="shared" si="1"/>
        <v>6.916666666666667</v>
      </c>
      <c r="M42" s="207" t="str">
        <f t="shared" si="2"/>
        <v>6Years 11Months</v>
      </c>
      <c r="N42" s="207" t="s">
        <v>1265</v>
      </c>
    </row>
    <row r="43" spans="1:14">
      <c r="A43" s="199">
        <v>40</v>
      </c>
      <c r="B43" s="200" t="s">
        <v>117</v>
      </c>
      <c r="C43" s="201" t="s">
        <v>118</v>
      </c>
      <c r="D43" s="202" t="s">
        <v>1193</v>
      </c>
      <c r="E43" s="203">
        <v>35604</v>
      </c>
      <c r="F43" s="199" t="s">
        <v>20</v>
      </c>
      <c r="G43" s="204" t="s">
        <v>119</v>
      </c>
      <c r="H43" s="205">
        <v>24.916666666666668</v>
      </c>
      <c r="I43" s="206" t="s">
        <v>22</v>
      </c>
      <c r="J43" s="203">
        <v>44712</v>
      </c>
      <c r="K43" s="207">
        <f t="shared" ref="K43:K106" si="4">DATEDIF(E43,J43,"m")</f>
        <v>299</v>
      </c>
      <c r="L43" s="189">
        <f t="shared" ref="L43:L106" si="5">K43/12</f>
        <v>24.916666666666668</v>
      </c>
      <c r="M43" s="207" t="str">
        <f t="shared" si="2"/>
        <v>24Years 11Months</v>
      </c>
      <c r="N43" s="207" t="s">
        <v>1264</v>
      </c>
    </row>
    <row r="44" spans="1:14">
      <c r="A44" s="199">
        <v>41</v>
      </c>
      <c r="B44" s="200" t="s">
        <v>120</v>
      </c>
      <c r="C44" s="201" t="s">
        <v>121</v>
      </c>
      <c r="D44" s="202" t="s">
        <v>65</v>
      </c>
      <c r="E44" s="203">
        <v>38880</v>
      </c>
      <c r="F44" s="199" t="s">
        <v>20</v>
      </c>
      <c r="G44" s="204" t="s">
        <v>119</v>
      </c>
      <c r="H44" s="205">
        <v>15.916666666666666</v>
      </c>
      <c r="I44" s="206" t="s">
        <v>22</v>
      </c>
      <c r="J44" s="203">
        <v>44712</v>
      </c>
      <c r="K44" s="207">
        <f t="shared" si="4"/>
        <v>191</v>
      </c>
      <c r="L44" s="189">
        <f t="shared" si="5"/>
        <v>15.916666666666666</v>
      </c>
      <c r="M44" s="207" t="str">
        <f t="shared" si="2"/>
        <v>15Years 11Months</v>
      </c>
      <c r="N44" s="207" t="s">
        <v>1264</v>
      </c>
    </row>
    <row r="45" spans="1:14">
      <c r="A45" s="199">
        <v>42</v>
      </c>
      <c r="B45" s="200" t="s">
        <v>123</v>
      </c>
      <c r="C45" s="201" t="s">
        <v>124</v>
      </c>
      <c r="D45" s="202" t="s">
        <v>65</v>
      </c>
      <c r="E45" s="203">
        <v>38930</v>
      </c>
      <c r="F45" s="199" t="s">
        <v>20</v>
      </c>
      <c r="G45" s="204" t="s">
        <v>119</v>
      </c>
      <c r="H45" s="205">
        <v>15.75</v>
      </c>
      <c r="I45" s="206" t="s">
        <v>22</v>
      </c>
      <c r="J45" s="203">
        <v>44712</v>
      </c>
      <c r="K45" s="207">
        <f t="shared" si="4"/>
        <v>189</v>
      </c>
      <c r="L45" s="189">
        <f t="shared" si="5"/>
        <v>15.75</v>
      </c>
      <c r="M45" s="207" t="str">
        <f t="shared" si="2"/>
        <v>15Years 9Months</v>
      </c>
      <c r="N45" s="207" t="s">
        <v>1265</v>
      </c>
    </row>
    <row r="46" spans="1:14">
      <c r="A46" s="199">
        <v>43</v>
      </c>
      <c r="B46" s="200" t="s">
        <v>126</v>
      </c>
      <c r="C46" s="201" t="s">
        <v>127</v>
      </c>
      <c r="D46" s="202" t="s">
        <v>65</v>
      </c>
      <c r="E46" s="203">
        <v>39601</v>
      </c>
      <c r="F46" s="199" t="s">
        <v>20</v>
      </c>
      <c r="G46" s="204" t="s">
        <v>119</v>
      </c>
      <c r="H46" s="205">
        <v>13.916666666666666</v>
      </c>
      <c r="I46" s="206" t="s">
        <v>22</v>
      </c>
      <c r="J46" s="203">
        <v>44712</v>
      </c>
      <c r="K46" s="207">
        <f t="shared" si="4"/>
        <v>167</v>
      </c>
      <c r="L46" s="189">
        <f t="shared" si="5"/>
        <v>13.916666666666666</v>
      </c>
      <c r="M46" s="207" t="str">
        <f t="shared" si="2"/>
        <v>13Years 11Months</v>
      </c>
      <c r="N46" s="207" t="s">
        <v>1264</v>
      </c>
    </row>
    <row r="47" spans="1:14">
      <c r="A47" s="199">
        <v>44</v>
      </c>
      <c r="B47" s="200" t="s">
        <v>128</v>
      </c>
      <c r="C47" s="201" t="s">
        <v>129</v>
      </c>
      <c r="D47" s="202" t="s">
        <v>30</v>
      </c>
      <c r="E47" s="203">
        <v>39601</v>
      </c>
      <c r="F47" s="199" t="s">
        <v>20</v>
      </c>
      <c r="G47" s="204" t="s">
        <v>119</v>
      </c>
      <c r="H47" s="205">
        <v>13.916666666666666</v>
      </c>
      <c r="I47" s="206" t="s">
        <v>22</v>
      </c>
      <c r="J47" s="203">
        <v>44712</v>
      </c>
      <c r="K47" s="207">
        <f t="shared" si="4"/>
        <v>167</v>
      </c>
      <c r="L47" s="189">
        <f t="shared" si="5"/>
        <v>13.916666666666666</v>
      </c>
      <c r="M47" s="207" t="str">
        <f t="shared" si="2"/>
        <v>13Years 11Months</v>
      </c>
      <c r="N47" s="207" t="s">
        <v>1265</v>
      </c>
    </row>
    <row r="48" spans="1:14">
      <c r="A48" s="199">
        <v>45</v>
      </c>
      <c r="B48" s="200" t="s">
        <v>130</v>
      </c>
      <c r="C48" s="201" t="s">
        <v>131</v>
      </c>
      <c r="D48" s="202" t="s">
        <v>30</v>
      </c>
      <c r="E48" s="203">
        <v>40163</v>
      </c>
      <c r="F48" s="199" t="s">
        <v>20</v>
      </c>
      <c r="G48" s="204" t="s">
        <v>119</v>
      </c>
      <c r="H48" s="205">
        <v>12.416666666666666</v>
      </c>
      <c r="I48" s="206" t="s">
        <v>22</v>
      </c>
      <c r="J48" s="203">
        <v>44712</v>
      </c>
      <c r="K48" s="207">
        <f t="shared" si="4"/>
        <v>149</v>
      </c>
      <c r="L48" s="189">
        <f t="shared" si="5"/>
        <v>12.416666666666666</v>
      </c>
      <c r="M48" s="207" t="str">
        <f t="shared" si="2"/>
        <v>12Years 5Months</v>
      </c>
      <c r="N48" s="207" t="s">
        <v>1264</v>
      </c>
    </row>
    <row r="49" spans="1:14">
      <c r="A49" s="199">
        <v>46</v>
      </c>
      <c r="B49" s="200" t="s">
        <v>133</v>
      </c>
      <c r="C49" s="201" t="s">
        <v>134</v>
      </c>
      <c r="D49" s="202" t="s">
        <v>30</v>
      </c>
      <c r="E49" s="203">
        <v>40527</v>
      </c>
      <c r="F49" s="199" t="s">
        <v>20</v>
      </c>
      <c r="G49" s="204" t="s">
        <v>119</v>
      </c>
      <c r="H49" s="205">
        <v>11.416666666666666</v>
      </c>
      <c r="I49" s="206" t="s">
        <v>22</v>
      </c>
      <c r="J49" s="203">
        <v>44712</v>
      </c>
      <c r="K49" s="207">
        <f t="shared" si="4"/>
        <v>137</v>
      </c>
      <c r="L49" s="189">
        <f t="shared" si="5"/>
        <v>11.416666666666666</v>
      </c>
      <c r="M49" s="207" t="str">
        <f t="shared" si="2"/>
        <v>11Years 5Months</v>
      </c>
      <c r="N49" s="207" t="s">
        <v>1265</v>
      </c>
    </row>
    <row r="50" spans="1:14">
      <c r="A50" s="199">
        <v>47</v>
      </c>
      <c r="B50" s="200" t="s">
        <v>136</v>
      </c>
      <c r="C50" s="201" t="s">
        <v>137</v>
      </c>
      <c r="D50" s="202" t="s">
        <v>30</v>
      </c>
      <c r="E50" s="203">
        <v>41435</v>
      </c>
      <c r="F50" s="199" t="s">
        <v>20</v>
      </c>
      <c r="G50" s="204" t="s">
        <v>119</v>
      </c>
      <c r="H50" s="205">
        <v>8.9166666666666661</v>
      </c>
      <c r="I50" s="206" t="s">
        <v>22</v>
      </c>
      <c r="J50" s="203">
        <v>44712</v>
      </c>
      <c r="K50" s="207">
        <f t="shared" si="4"/>
        <v>107</v>
      </c>
      <c r="L50" s="189">
        <f t="shared" si="5"/>
        <v>8.9166666666666661</v>
      </c>
      <c r="M50" s="207" t="str">
        <f t="shared" si="2"/>
        <v>8Years 11Months</v>
      </c>
      <c r="N50" s="207" t="s">
        <v>1265</v>
      </c>
    </row>
    <row r="51" spans="1:14">
      <c r="A51" s="199">
        <v>48</v>
      </c>
      <c r="B51" s="200" t="s">
        <v>138</v>
      </c>
      <c r="C51" s="201" t="s">
        <v>139</v>
      </c>
      <c r="D51" s="202" t="s">
        <v>30</v>
      </c>
      <c r="E51" s="203">
        <v>41802</v>
      </c>
      <c r="F51" s="199" t="s">
        <v>20</v>
      </c>
      <c r="G51" s="204" t="s">
        <v>119</v>
      </c>
      <c r="H51" s="205">
        <v>7.916666666666667</v>
      </c>
      <c r="I51" s="206" t="s">
        <v>22</v>
      </c>
      <c r="J51" s="203">
        <v>44712</v>
      </c>
      <c r="K51" s="207">
        <f t="shared" si="4"/>
        <v>95</v>
      </c>
      <c r="L51" s="189">
        <f t="shared" si="5"/>
        <v>7.916666666666667</v>
      </c>
      <c r="M51" s="207" t="str">
        <f t="shared" si="2"/>
        <v>7Years 11Months</v>
      </c>
      <c r="N51" s="207" t="s">
        <v>1265</v>
      </c>
    </row>
    <row r="52" spans="1:14">
      <c r="A52" s="199">
        <v>49</v>
      </c>
      <c r="B52" s="200" t="s">
        <v>141</v>
      </c>
      <c r="C52" s="201" t="s">
        <v>142</v>
      </c>
      <c r="D52" s="202" t="s">
        <v>30</v>
      </c>
      <c r="E52" s="203">
        <v>42461</v>
      </c>
      <c r="F52" s="199" t="s">
        <v>20</v>
      </c>
      <c r="G52" s="204" t="s">
        <v>119</v>
      </c>
      <c r="H52" s="205">
        <v>6.083333333333333</v>
      </c>
      <c r="I52" s="206" t="s">
        <v>22</v>
      </c>
      <c r="J52" s="203">
        <v>44712</v>
      </c>
      <c r="K52" s="207">
        <f t="shared" si="4"/>
        <v>73</v>
      </c>
      <c r="L52" s="189">
        <f t="shared" si="5"/>
        <v>6.083333333333333</v>
      </c>
      <c r="M52" s="207" t="str">
        <f t="shared" si="2"/>
        <v>6Years 1Months</v>
      </c>
      <c r="N52" s="207" t="s">
        <v>1265</v>
      </c>
    </row>
    <row r="53" spans="1:14" ht="18.75" customHeight="1">
      <c r="A53" s="199">
        <v>50</v>
      </c>
      <c r="B53" s="200" t="s">
        <v>144</v>
      </c>
      <c r="C53" s="201" t="s">
        <v>145</v>
      </c>
      <c r="D53" s="202" t="s">
        <v>30</v>
      </c>
      <c r="E53" s="203">
        <v>43262</v>
      </c>
      <c r="F53" s="199" t="s">
        <v>20</v>
      </c>
      <c r="G53" s="204" t="s">
        <v>119</v>
      </c>
      <c r="H53" s="205">
        <v>3.9166666666666665</v>
      </c>
      <c r="I53" s="206" t="s">
        <v>22</v>
      </c>
      <c r="J53" s="203">
        <v>44712</v>
      </c>
      <c r="K53" s="207">
        <f t="shared" si="4"/>
        <v>47</v>
      </c>
      <c r="L53" s="189">
        <f t="shared" si="5"/>
        <v>3.9166666666666665</v>
      </c>
      <c r="M53" s="207" t="str">
        <f t="shared" si="2"/>
        <v>3Years 11Months</v>
      </c>
      <c r="N53" s="207" t="s">
        <v>1265</v>
      </c>
    </row>
    <row r="54" spans="1:14">
      <c r="A54" s="199">
        <v>51</v>
      </c>
      <c r="B54" s="200" t="s">
        <v>146</v>
      </c>
      <c r="C54" s="201" t="s">
        <v>147</v>
      </c>
      <c r="D54" s="202" t="s">
        <v>30</v>
      </c>
      <c r="E54" s="215">
        <v>42764</v>
      </c>
      <c r="F54" s="199" t="s">
        <v>20</v>
      </c>
      <c r="G54" s="204" t="s">
        <v>119</v>
      </c>
      <c r="H54" s="205">
        <v>5.333333333333333</v>
      </c>
      <c r="I54" s="206" t="s">
        <v>22</v>
      </c>
      <c r="J54" s="203">
        <v>44712</v>
      </c>
      <c r="K54" s="207">
        <f t="shared" si="4"/>
        <v>64</v>
      </c>
      <c r="L54" s="189">
        <f t="shared" si="5"/>
        <v>5.333333333333333</v>
      </c>
      <c r="M54" s="207" t="str">
        <f t="shared" si="2"/>
        <v>5Years 4Months</v>
      </c>
      <c r="N54" s="207" t="s">
        <v>1265</v>
      </c>
    </row>
    <row r="55" spans="1:14">
      <c r="A55" s="199">
        <v>52</v>
      </c>
      <c r="B55" s="200" t="s">
        <v>148</v>
      </c>
      <c r="C55" s="201" t="s">
        <v>149</v>
      </c>
      <c r="D55" s="202" t="s">
        <v>30</v>
      </c>
      <c r="E55" s="203">
        <v>43619</v>
      </c>
      <c r="F55" s="199" t="s">
        <v>20</v>
      </c>
      <c r="G55" s="204" t="s">
        <v>119</v>
      </c>
      <c r="H55" s="205">
        <v>2.9166666666666665</v>
      </c>
      <c r="I55" s="206" t="s">
        <v>22</v>
      </c>
      <c r="J55" s="203">
        <v>44712</v>
      </c>
      <c r="K55" s="207">
        <f t="shared" si="4"/>
        <v>35</v>
      </c>
      <c r="L55" s="189">
        <f t="shared" si="5"/>
        <v>2.9166666666666665</v>
      </c>
      <c r="M55" s="207" t="str">
        <f t="shared" si="2"/>
        <v>2Years 11Months</v>
      </c>
      <c r="N55" s="207" t="s">
        <v>1265</v>
      </c>
    </row>
    <row r="56" spans="1:14">
      <c r="A56" s="199">
        <v>53</v>
      </c>
      <c r="B56" s="200" t="s">
        <v>150</v>
      </c>
      <c r="C56" s="201" t="s">
        <v>151</v>
      </c>
      <c r="D56" s="202" t="s">
        <v>30</v>
      </c>
      <c r="E56" s="203">
        <v>43678</v>
      </c>
      <c r="F56" s="199" t="s">
        <v>20</v>
      </c>
      <c r="G56" s="204" t="s">
        <v>119</v>
      </c>
      <c r="H56" s="205">
        <v>2.75</v>
      </c>
      <c r="I56" s="206" t="s">
        <v>22</v>
      </c>
      <c r="J56" s="203">
        <v>44712</v>
      </c>
      <c r="K56" s="207">
        <f t="shared" si="4"/>
        <v>33</v>
      </c>
      <c r="L56" s="189">
        <f t="shared" si="5"/>
        <v>2.75</v>
      </c>
      <c r="M56" s="207" t="str">
        <f t="shared" si="2"/>
        <v>2Years 9Months</v>
      </c>
      <c r="N56" s="207" t="s">
        <v>1265</v>
      </c>
    </row>
    <row r="57" spans="1:14">
      <c r="A57" s="199">
        <v>54</v>
      </c>
      <c r="B57" s="200" t="s">
        <v>153</v>
      </c>
      <c r="C57" s="201" t="s">
        <v>154</v>
      </c>
      <c r="D57" s="202" t="s">
        <v>30</v>
      </c>
      <c r="E57" s="203">
        <v>44543</v>
      </c>
      <c r="F57" s="199" t="s">
        <v>20</v>
      </c>
      <c r="G57" s="204" t="s">
        <v>119</v>
      </c>
      <c r="H57" s="205">
        <v>0.41666666666666669</v>
      </c>
      <c r="I57" s="206" t="s">
        <v>22</v>
      </c>
      <c r="J57" s="203">
        <v>44712</v>
      </c>
      <c r="K57" s="207">
        <f t="shared" si="4"/>
        <v>5</v>
      </c>
      <c r="L57" s="189">
        <f t="shared" si="5"/>
        <v>0.41666666666666669</v>
      </c>
      <c r="M57" s="207" t="str">
        <f t="shared" si="2"/>
        <v>0Years 5Months</v>
      </c>
      <c r="N57" s="207" t="s">
        <v>1265</v>
      </c>
    </row>
    <row r="58" spans="1:14">
      <c r="A58" s="199">
        <v>55</v>
      </c>
      <c r="B58" s="200" t="s">
        <v>548</v>
      </c>
      <c r="C58" s="210" t="s">
        <v>549</v>
      </c>
      <c r="D58" s="202" t="s">
        <v>30</v>
      </c>
      <c r="E58" s="203">
        <v>43790</v>
      </c>
      <c r="F58" s="199" t="s">
        <v>20</v>
      </c>
      <c r="G58" s="204" t="s">
        <v>119</v>
      </c>
      <c r="H58" s="205">
        <v>2</v>
      </c>
      <c r="I58" s="212">
        <v>44540</v>
      </c>
      <c r="J58" s="213">
        <v>44540</v>
      </c>
      <c r="K58" s="207">
        <f t="shared" si="4"/>
        <v>24</v>
      </c>
      <c r="L58" s="189">
        <f t="shared" si="5"/>
        <v>2</v>
      </c>
      <c r="M58" s="207" t="str">
        <f t="shared" si="2"/>
        <v>2Years 0Months</v>
      </c>
      <c r="N58" s="207" t="s">
        <v>1265</v>
      </c>
    </row>
    <row r="59" spans="1:14">
      <c r="A59" s="199">
        <v>56</v>
      </c>
      <c r="B59" s="183" t="s">
        <v>529</v>
      </c>
      <c r="C59" s="186" t="s">
        <v>530</v>
      </c>
      <c r="D59" s="202" t="s">
        <v>30</v>
      </c>
      <c r="E59" s="216">
        <v>44208</v>
      </c>
      <c r="F59" s="199" t="s">
        <v>20</v>
      </c>
      <c r="G59" s="204" t="s">
        <v>119</v>
      </c>
      <c r="H59" s="205">
        <v>0.91666666666666663</v>
      </c>
      <c r="I59" s="217">
        <v>44560</v>
      </c>
      <c r="J59" s="217">
        <v>44560</v>
      </c>
      <c r="K59" s="207">
        <f t="shared" si="4"/>
        <v>11</v>
      </c>
      <c r="L59" s="189">
        <f t="shared" si="5"/>
        <v>0.91666666666666663</v>
      </c>
      <c r="M59" s="207" t="str">
        <f t="shared" si="2"/>
        <v>0Years 11Months</v>
      </c>
      <c r="N59" s="207"/>
    </row>
    <row r="60" spans="1:14">
      <c r="A60" s="199">
        <v>57</v>
      </c>
      <c r="B60" s="200" t="s">
        <v>155</v>
      </c>
      <c r="C60" s="201" t="s">
        <v>156</v>
      </c>
      <c r="D60" s="202" t="s">
        <v>1193</v>
      </c>
      <c r="E60" s="203">
        <v>35235</v>
      </c>
      <c r="F60" s="199" t="s">
        <v>20</v>
      </c>
      <c r="G60" s="204" t="s">
        <v>157</v>
      </c>
      <c r="H60" s="205">
        <v>25.916666666666668</v>
      </c>
      <c r="I60" s="206" t="s">
        <v>22</v>
      </c>
      <c r="J60" s="203">
        <v>44712</v>
      </c>
      <c r="K60" s="207">
        <f t="shared" si="4"/>
        <v>311</v>
      </c>
      <c r="L60" s="189">
        <f t="shared" si="5"/>
        <v>25.916666666666668</v>
      </c>
      <c r="M60" s="207" t="str">
        <f t="shared" si="2"/>
        <v>25Years 11Months</v>
      </c>
      <c r="N60" s="207" t="s">
        <v>1264</v>
      </c>
    </row>
    <row r="61" spans="1:14">
      <c r="A61" s="199">
        <v>58</v>
      </c>
      <c r="B61" s="200" t="s">
        <v>159</v>
      </c>
      <c r="C61" s="210" t="s">
        <v>160</v>
      </c>
      <c r="D61" s="202" t="s">
        <v>30</v>
      </c>
      <c r="E61" s="203">
        <v>41074</v>
      </c>
      <c r="F61" s="199" t="s">
        <v>20</v>
      </c>
      <c r="G61" s="204" t="s">
        <v>157</v>
      </c>
      <c r="H61" s="205">
        <v>9.9166666666666661</v>
      </c>
      <c r="I61" s="206" t="s">
        <v>22</v>
      </c>
      <c r="J61" s="203">
        <v>44712</v>
      </c>
      <c r="K61" s="207">
        <f t="shared" si="4"/>
        <v>119</v>
      </c>
      <c r="L61" s="189">
        <f t="shared" si="5"/>
        <v>9.9166666666666661</v>
      </c>
      <c r="M61" s="207" t="str">
        <f t="shared" si="2"/>
        <v>9Years 11Months</v>
      </c>
      <c r="N61" s="207" t="s">
        <v>1264</v>
      </c>
    </row>
    <row r="62" spans="1:14">
      <c r="A62" s="199">
        <v>59</v>
      </c>
      <c r="B62" s="200" t="s">
        <v>162</v>
      </c>
      <c r="C62" s="201" t="s">
        <v>163</v>
      </c>
      <c r="D62" s="202" t="s">
        <v>30</v>
      </c>
      <c r="E62" s="203">
        <v>42167</v>
      </c>
      <c r="F62" s="199" t="s">
        <v>20</v>
      </c>
      <c r="G62" s="204" t="s">
        <v>157</v>
      </c>
      <c r="H62" s="205">
        <v>6.916666666666667</v>
      </c>
      <c r="I62" s="206" t="s">
        <v>22</v>
      </c>
      <c r="J62" s="203">
        <v>44712</v>
      </c>
      <c r="K62" s="207">
        <f t="shared" si="4"/>
        <v>83</v>
      </c>
      <c r="L62" s="189">
        <f t="shared" si="5"/>
        <v>6.916666666666667</v>
      </c>
      <c r="M62" s="207" t="str">
        <f t="shared" si="2"/>
        <v>6Years 11Months</v>
      </c>
      <c r="N62" s="207" t="s">
        <v>1265</v>
      </c>
    </row>
    <row r="63" spans="1:14">
      <c r="A63" s="199">
        <v>60</v>
      </c>
      <c r="B63" s="200" t="s">
        <v>279</v>
      </c>
      <c r="C63" s="201" t="s">
        <v>280</v>
      </c>
      <c r="D63" s="202" t="s">
        <v>65</v>
      </c>
      <c r="E63" s="203">
        <v>40008</v>
      </c>
      <c r="F63" s="199" t="s">
        <v>20</v>
      </c>
      <c r="G63" s="204" t="s">
        <v>273</v>
      </c>
      <c r="H63" s="205">
        <v>12.833333333333334</v>
      </c>
      <c r="I63" s="206" t="s">
        <v>22</v>
      </c>
      <c r="J63" s="203">
        <v>44712</v>
      </c>
      <c r="K63" s="207">
        <f t="shared" si="4"/>
        <v>154</v>
      </c>
      <c r="L63" s="189">
        <f t="shared" si="5"/>
        <v>12.833333333333334</v>
      </c>
      <c r="M63" s="207" t="str">
        <f t="shared" si="2"/>
        <v>12Years 10Months</v>
      </c>
      <c r="N63" s="207" t="s">
        <v>1264</v>
      </c>
    </row>
    <row r="64" spans="1:14">
      <c r="A64" s="199">
        <v>61</v>
      </c>
      <c r="B64" s="200" t="s">
        <v>164</v>
      </c>
      <c r="C64" s="201" t="s">
        <v>165</v>
      </c>
      <c r="D64" s="202" t="s">
        <v>30</v>
      </c>
      <c r="E64" s="203">
        <v>42212</v>
      </c>
      <c r="F64" s="199" t="s">
        <v>20</v>
      </c>
      <c r="G64" s="204" t="s">
        <v>157</v>
      </c>
      <c r="H64" s="205">
        <v>6.833333333333333</v>
      </c>
      <c r="I64" s="206" t="s">
        <v>22</v>
      </c>
      <c r="J64" s="203">
        <v>44712</v>
      </c>
      <c r="K64" s="207">
        <f t="shared" si="4"/>
        <v>82</v>
      </c>
      <c r="L64" s="189">
        <f t="shared" si="5"/>
        <v>6.833333333333333</v>
      </c>
      <c r="M64" s="207" t="str">
        <f t="shared" si="2"/>
        <v>6Years 10Months</v>
      </c>
      <c r="N64" s="207" t="s">
        <v>1265</v>
      </c>
    </row>
    <row r="65" spans="1:14">
      <c r="A65" s="199">
        <v>62</v>
      </c>
      <c r="B65" s="200" t="s">
        <v>167</v>
      </c>
      <c r="C65" s="201" t="s">
        <v>168</v>
      </c>
      <c r="D65" s="202" t="s">
        <v>30</v>
      </c>
      <c r="E65" s="203">
        <v>42705</v>
      </c>
      <c r="F65" s="199" t="s">
        <v>20</v>
      </c>
      <c r="G65" s="204" t="s">
        <v>157</v>
      </c>
      <c r="H65" s="205">
        <v>5.416666666666667</v>
      </c>
      <c r="I65" s="206" t="s">
        <v>22</v>
      </c>
      <c r="J65" s="203">
        <v>44712</v>
      </c>
      <c r="K65" s="207">
        <f t="shared" si="4"/>
        <v>65</v>
      </c>
      <c r="L65" s="189">
        <f t="shared" si="5"/>
        <v>5.416666666666667</v>
      </c>
      <c r="M65" s="207" t="str">
        <f t="shared" si="2"/>
        <v>5Years 5Months</v>
      </c>
      <c r="N65" s="207" t="s">
        <v>1265</v>
      </c>
    </row>
    <row r="66" spans="1:14">
      <c r="A66" s="199">
        <v>63</v>
      </c>
      <c r="B66" s="200" t="s">
        <v>170</v>
      </c>
      <c r="C66" s="201" t="s">
        <v>171</v>
      </c>
      <c r="D66" s="202" t="s">
        <v>30</v>
      </c>
      <c r="E66" s="203">
        <v>42887</v>
      </c>
      <c r="F66" s="199" t="s">
        <v>20</v>
      </c>
      <c r="G66" s="204" t="s">
        <v>157</v>
      </c>
      <c r="H66" s="205">
        <v>4.916666666666667</v>
      </c>
      <c r="I66" s="206" t="s">
        <v>22</v>
      </c>
      <c r="J66" s="203">
        <v>44712</v>
      </c>
      <c r="K66" s="207">
        <f t="shared" si="4"/>
        <v>59</v>
      </c>
      <c r="L66" s="189">
        <f t="shared" si="5"/>
        <v>4.916666666666667</v>
      </c>
      <c r="M66" s="207" t="str">
        <f t="shared" si="2"/>
        <v>4Years 11Months</v>
      </c>
      <c r="N66" s="207" t="s">
        <v>1265</v>
      </c>
    </row>
    <row r="67" spans="1:14">
      <c r="A67" s="199">
        <v>64</v>
      </c>
      <c r="B67" s="200" t="s">
        <v>172</v>
      </c>
      <c r="C67" s="201" t="s">
        <v>173</v>
      </c>
      <c r="D67" s="202" t="s">
        <v>30</v>
      </c>
      <c r="E67" s="203">
        <v>43630</v>
      </c>
      <c r="F67" s="199" t="s">
        <v>20</v>
      </c>
      <c r="G67" s="204" t="s">
        <v>157</v>
      </c>
      <c r="H67" s="205">
        <v>2.9166666666666665</v>
      </c>
      <c r="I67" s="206" t="s">
        <v>22</v>
      </c>
      <c r="J67" s="203">
        <v>44712</v>
      </c>
      <c r="K67" s="207">
        <f t="shared" si="4"/>
        <v>35</v>
      </c>
      <c r="L67" s="189">
        <f t="shared" si="5"/>
        <v>2.9166666666666665</v>
      </c>
      <c r="M67" s="207" t="str">
        <f t="shared" si="2"/>
        <v>2Years 11Months</v>
      </c>
      <c r="N67" s="207" t="s">
        <v>1265</v>
      </c>
    </row>
    <row r="68" spans="1:14">
      <c r="A68" s="199">
        <v>65</v>
      </c>
      <c r="B68" s="200" t="s">
        <v>174</v>
      </c>
      <c r="C68" s="201" t="s">
        <v>175</v>
      </c>
      <c r="D68" s="202" t="s">
        <v>30</v>
      </c>
      <c r="E68" s="203">
        <v>43630</v>
      </c>
      <c r="F68" s="199" t="s">
        <v>20</v>
      </c>
      <c r="G68" s="204" t="s">
        <v>157</v>
      </c>
      <c r="H68" s="205">
        <v>2.9166666666666665</v>
      </c>
      <c r="I68" s="206" t="s">
        <v>22</v>
      </c>
      <c r="J68" s="203">
        <v>44712</v>
      </c>
      <c r="K68" s="207">
        <f t="shared" si="4"/>
        <v>35</v>
      </c>
      <c r="L68" s="189">
        <f t="shared" si="5"/>
        <v>2.9166666666666665</v>
      </c>
      <c r="M68" s="207" t="str">
        <f t="shared" si="2"/>
        <v>2Years 11Months</v>
      </c>
      <c r="N68" s="207" t="s">
        <v>1265</v>
      </c>
    </row>
    <row r="69" spans="1:14" ht="20.25" customHeight="1">
      <c r="A69" s="199">
        <v>66</v>
      </c>
      <c r="B69" s="200" t="s">
        <v>176</v>
      </c>
      <c r="C69" s="201" t="s">
        <v>177</v>
      </c>
      <c r="D69" s="202" t="s">
        <v>30</v>
      </c>
      <c r="E69" s="203">
        <v>44393</v>
      </c>
      <c r="F69" s="199" t="s">
        <v>20</v>
      </c>
      <c r="G69" s="204" t="s">
        <v>157</v>
      </c>
      <c r="H69" s="205">
        <v>0.83333333333333337</v>
      </c>
      <c r="I69" s="206" t="s">
        <v>22</v>
      </c>
      <c r="J69" s="203">
        <v>44712</v>
      </c>
      <c r="K69" s="207">
        <f t="shared" si="4"/>
        <v>10</v>
      </c>
      <c r="L69" s="189">
        <f t="shared" si="5"/>
        <v>0.83333333333333337</v>
      </c>
      <c r="M69" s="207" t="str">
        <f t="shared" si="2"/>
        <v>0Years 10Months</v>
      </c>
      <c r="N69" s="207" t="s">
        <v>1264</v>
      </c>
    </row>
    <row r="70" spans="1:14">
      <c r="A70" s="199">
        <v>67</v>
      </c>
      <c r="B70" s="200" t="s">
        <v>178</v>
      </c>
      <c r="C70" s="201" t="s">
        <v>179</v>
      </c>
      <c r="D70" s="202" t="s">
        <v>30</v>
      </c>
      <c r="E70" s="203">
        <v>44392</v>
      </c>
      <c r="F70" s="199" t="s">
        <v>20</v>
      </c>
      <c r="G70" s="204" t="s">
        <v>157</v>
      </c>
      <c r="H70" s="205">
        <v>0.83333333333333337</v>
      </c>
      <c r="I70" s="206" t="s">
        <v>22</v>
      </c>
      <c r="J70" s="203">
        <v>44712</v>
      </c>
      <c r="K70" s="207">
        <f t="shared" si="4"/>
        <v>10</v>
      </c>
      <c r="L70" s="189">
        <f t="shared" si="5"/>
        <v>0.83333333333333337</v>
      </c>
      <c r="M70" s="207" t="str">
        <f t="shared" si="2"/>
        <v>0Years 10Months</v>
      </c>
      <c r="N70" s="207" t="s">
        <v>1265</v>
      </c>
    </row>
    <row r="71" spans="1:14">
      <c r="A71" s="199">
        <v>68</v>
      </c>
      <c r="B71" s="200" t="s">
        <v>180</v>
      </c>
      <c r="C71" s="201" t="s">
        <v>181</v>
      </c>
      <c r="D71" s="202" t="s">
        <v>30</v>
      </c>
      <c r="E71" s="203">
        <v>44410</v>
      </c>
      <c r="F71" s="199" t="s">
        <v>20</v>
      </c>
      <c r="G71" s="204" t="s">
        <v>157</v>
      </c>
      <c r="H71" s="205">
        <v>0.75</v>
      </c>
      <c r="I71" s="206" t="s">
        <v>22</v>
      </c>
      <c r="J71" s="203">
        <v>44712</v>
      </c>
      <c r="K71" s="207">
        <f t="shared" si="4"/>
        <v>9</v>
      </c>
      <c r="L71" s="189">
        <f t="shared" si="5"/>
        <v>0.75</v>
      </c>
      <c r="M71" s="207" t="str">
        <f t="shared" si="2"/>
        <v>0Years 9Months</v>
      </c>
      <c r="N71" s="207" t="s">
        <v>1265</v>
      </c>
    </row>
    <row r="72" spans="1:14">
      <c r="A72" s="199">
        <v>69</v>
      </c>
      <c r="B72" s="200" t="s">
        <v>182</v>
      </c>
      <c r="C72" s="210" t="s">
        <v>183</v>
      </c>
      <c r="D72" s="202" t="s">
        <v>30</v>
      </c>
      <c r="E72" s="203">
        <v>44621</v>
      </c>
      <c r="F72" s="199" t="s">
        <v>20</v>
      </c>
      <c r="G72" s="204" t="s">
        <v>157</v>
      </c>
      <c r="H72" s="205">
        <v>0.16666666666666666</v>
      </c>
      <c r="I72" s="206" t="s">
        <v>22</v>
      </c>
      <c r="J72" s="203">
        <v>44712</v>
      </c>
      <c r="K72" s="207">
        <f t="shared" si="4"/>
        <v>2</v>
      </c>
      <c r="L72" s="189">
        <f t="shared" si="5"/>
        <v>0.16666666666666666</v>
      </c>
      <c r="M72" s="207" t="str">
        <f t="shared" si="2"/>
        <v>0Years 2Months</v>
      </c>
      <c r="N72" s="207" t="s">
        <v>1265</v>
      </c>
    </row>
    <row r="73" spans="1:14">
      <c r="A73" s="199">
        <v>70</v>
      </c>
      <c r="B73" s="200" t="s">
        <v>550</v>
      </c>
      <c r="C73" s="210" t="s">
        <v>551</v>
      </c>
      <c r="D73" s="202" t="s">
        <v>30</v>
      </c>
      <c r="E73" s="203">
        <v>42531</v>
      </c>
      <c r="F73" s="199" t="s">
        <v>20</v>
      </c>
      <c r="G73" s="204" t="s">
        <v>157</v>
      </c>
      <c r="H73" s="205">
        <v>5.833333333333333</v>
      </c>
      <c r="I73" s="208">
        <v>44663</v>
      </c>
      <c r="J73" s="203">
        <v>44663</v>
      </c>
      <c r="K73" s="207">
        <f t="shared" si="4"/>
        <v>70</v>
      </c>
      <c r="L73" s="189">
        <f t="shared" si="5"/>
        <v>5.833333333333333</v>
      </c>
      <c r="M73" s="207" t="str">
        <f t="shared" si="2"/>
        <v>5Years 10Months</v>
      </c>
      <c r="N73" s="207" t="s">
        <v>1265</v>
      </c>
    </row>
    <row r="74" spans="1:14">
      <c r="A74" s="199">
        <v>71</v>
      </c>
      <c r="B74" s="200" t="s">
        <v>569</v>
      </c>
      <c r="C74" s="210" t="s">
        <v>570</v>
      </c>
      <c r="D74" s="202" t="s">
        <v>30</v>
      </c>
      <c r="E74" s="203">
        <v>44410</v>
      </c>
      <c r="F74" s="199" t="s">
        <v>20</v>
      </c>
      <c r="G74" s="204" t="s">
        <v>157</v>
      </c>
      <c r="H74" s="205">
        <v>0.75</v>
      </c>
      <c r="I74" s="206" t="s">
        <v>22</v>
      </c>
      <c r="J74" s="215">
        <v>44705</v>
      </c>
      <c r="K74" s="207">
        <f t="shared" si="4"/>
        <v>9</v>
      </c>
      <c r="L74" s="189">
        <f t="shared" si="5"/>
        <v>0.75</v>
      </c>
      <c r="M74" s="207" t="str">
        <f t="shared" si="2"/>
        <v>0Years 9Months</v>
      </c>
      <c r="N74" s="207" t="s">
        <v>1265</v>
      </c>
    </row>
    <row r="75" spans="1:14">
      <c r="A75" s="199">
        <v>72</v>
      </c>
      <c r="B75" s="200" t="s">
        <v>394</v>
      </c>
      <c r="C75" s="201" t="s">
        <v>395</v>
      </c>
      <c r="D75" s="202" t="s">
        <v>30</v>
      </c>
      <c r="E75" s="203">
        <v>44207</v>
      </c>
      <c r="F75" s="199" t="s">
        <v>20</v>
      </c>
      <c r="G75" s="204" t="s">
        <v>157</v>
      </c>
      <c r="H75" s="205">
        <v>1.3333333333333333</v>
      </c>
      <c r="I75" s="206" t="s">
        <v>22</v>
      </c>
      <c r="J75" s="203">
        <v>44712</v>
      </c>
      <c r="K75" s="207">
        <f t="shared" si="4"/>
        <v>16</v>
      </c>
      <c r="L75" s="189">
        <f t="shared" si="5"/>
        <v>1.3333333333333333</v>
      </c>
      <c r="M75" s="207" t="str">
        <f t="shared" si="2"/>
        <v>1Years 4Months</v>
      </c>
      <c r="N75" s="207" t="s">
        <v>1265</v>
      </c>
    </row>
    <row r="76" spans="1:14">
      <c r="A76" s="199">
        <v>73</v>
      </c>
      <c r="B76" s="200" t="s">
        <v>184</v>
      </c>
      <c r="C76" s="201" t="s">
        <v>185</v>
      </c>
      <c r="D76" s="202" t="s">
        <v>1193</v>
      </c>
      <c r="E76" s="203">
        <v>35627</v>
      </c>
      <c r="F76" s="199" t="s">
        <v>20</v>
      </c>
      <c r="G76" s="204" t="s">
        <v>1203</v>
      </c>
      <c r="H76" s="205">
        <v>24.833333333333332</v>
      </c>
      <c r="I76" s="206" t="s">
        <v>22</v>
      </c>
      <c r="J76" s="203">
        <v>44712</v>
      </c>
      <c r="K76" s="207">
        <f t="shared" si="4"/>
        <v>298</v>
      </c>
      <c r="L76" s="189">
        <f t="shared" si="5"/>
        <v>24.833333333333332</v>
      </c>
      <c r="M76" s="207" t="str">
        <f t="shared" si="2"/>
        <v>24Years 10Months</v>
      </c>
      <c r="N76" s="207" t="s">
        <v>1264</v>
      </c>
    </row>
    <row r="77" spans="1:14">
      <c r="A77" s="199">
        <v>74</v>
      </c>
      <c r="B77" s="200" t="s">
        <v>188</v>
      </c>
      <c r="C77" s="201" t="s">
        <v>189</v>
      </c>
      <c r="D77" s="202" t="s">
        <v>65</v>
      </c>
      <c r="E77" s="203">
        <v>37799</v>
      </c>
      <c r="F77" s="199" t="s">
        <v>20</v>
      </c>
      <c r="G77" s="204" t="s">
        <v>1203</v>
      </c>
      <c r="H77" s="205">
        <v>18.916666666666668</v>
      </c>
      <c r="I77" s="206" t="s">
        <v>22</v>
      </c>
      <c r="J77" s="203">
        <v>44712</v>
      </c>
      <c r="K77" s="207">
        <f t="shared" si="4"/>
        <v>227</v>
      </c>
      <c r="L77" s="189">
        <f t="shared" si="5"/>
        <v>18.916666666666668</v>
      </c>
      <c r="M77" s="207" t="str">
        <f t="shared" si="2"/>
        <v>18Years 11Months</v>
      </c>
      <c r="N77" s="207" t="s">
        <v>1265</v>
      </c>
    </row>
    <row r="78" spans="1:14">
      <c r="A78" s="199">
        <v>75</v>
      </c>
      <c r="B78" s="200" t="s">
        <v>191</v>
      </c>
      <c r="C78" s="201" t="s">
        <v>192</v>
      </c>
      <c r="D78" s="202" t="s">
        <v>65</v>
      </c>
      <c r="E78" s="203">
        <v>38231</v>
      </c>
      <c r="F78" s="199" t="s">
        <v>20</v>
      </c>
      <c r="G78" s="204" t="s">
        <v>1203</v>
      </c>
      <c r="H78" s="205">
        <v>17.666666666666668</v>
      </c>
      <c r="I78" s="206" t="s">
        <v>22</v>
      </c>
      <c r="J78" s="203">
        <v>44712</v>
      </c>
      <c r="K78" s="207">
        <f t="shared" si="4"/>
        <v>212</v>
      </c>
      <c r="L78" s="189">
        <f t="shared" si="5"/>
        <v>17.666666666666668</v>
      </c>
      <c r="M78" s="207" t="str">
        <f t="shared" si="2"/>
        <v>17Years 8Months</v>
      </c>
      <c r="N78" s="207" t="s">
        <v>1264</v>
      </c>
    </row>
    <row r="79" spans="1:14">
      <c r="A79" s="199">
        <v>76</v>
      </c>
      <c r="B79" s="200" t="s">
        <v>194</v>
      </c>
      <c r="C79" s="201" t="s">
        <v>195</v>
      </c>
      <c r="D79" s="202" t="s">
        <v>30</v>
      </c>
      <c r="E79" s="203">
        <v>39601</v>
      </c>
      <c r="F79" s="199" t="s">
        <v>20</v>
      </c>
      <c r="G79" s="204" t="s">
        <v>1203</v>
      </c>
      <c r="H79" s="205">
        <v>13.916666666666666</v>
      </c>
      <c r="I79" s="206" t="s">
        <v>22</v>
      </c>
      <c r="J79" s="203">
        <v>44712</v>
      </c>
      <c r="K79" s="207">
        <f t="shared" si="4"/>
        <v>167</v>
      </c>
      <c r="L79" s="189">
        <f t="shared" si="5"/>
        <v>13.916666666666666</v>
      </c>
      <c r="M79" s="207" t="str">
        <f t="shared" si="2"/>
        <v>13Years 11Months</v>
      </c>
      <c r="N79" s="207" t="s">
        <v>1265</v>
      </c>
    </row>
    <row r="80" spans="1:14">
      <c r="A80" s="199">
        <v>77</v>
      </c>
      <c r="B80" s="200" t="s">
        <v>196</v>
      </c>
      <c r="C80" s="201" t="s">
        <v>197</v>
      </c>
      <c r="D80" s="202" t="s">
        <v>30</v>
      </c>
      <c r="E80" s="203">
        <v>40709</v>
      </c>
      <c r="F80" s="199" t="s">
        <v>20</v>
      </c>
      <c r="G80" s="204" t="s">
        <v>1203</v>
      </c>
      <c r="H80" s="205">
        <v>10.916666666666666</v>
      </c>
      <c r="I80" s="206" t="s">
        <v>22</v>
      </c>
      <c r="J80" s="203">
        <v>44712</v>
      </c>
      <c r="K80" s="207">
        <f t="shared" si="4"/>
        <v>131</v>
      </c>
      <c r="L80" s="189">
        <f t="shared" si="5"/>
        <v>10.916666666666666</v>
      </c>
      <c r="M80" s="207" t="str">
        <f t="shared" si="2"/>
        <v>10Years 11Months</v>
      </c>
      <c r="N80" s="207" t="s">
        <v>1265</v>
      </c>
    </row>
    <row r="81" spans="1:14" ht="20.25" customHeight="1">
      <c r="A81" s="199">
        <v>78</v>
      </c>
      <c r="B81" s="200" t="s">
        <v>199</v>
      </c>
      <c r="C81" s="201" t="s">
        <v>200</v>
      </c>
      <c r="D81" s="202" t="s">
        <v>30</v>
      </c>
      <c r="E81" s="203">
        <v>40709</v>
      </c>
      <c r="F81" s="199" t="s">
        <v>20</v>
      </c>
      <c r="G81" s="204" t="s">
        <v>1203</v>
      </c>
      <c r="H81" s="205">
        <v>10.916666666666666</v>
      </c>
      <c r="I81" s="206" t="s">
        <v>22</v>
      </c>
      <c r="J81" s="203">
        <v>44712</v>
      </c>
      <c r="K81" s="207">
        <f t="shared" si="4"/>
        <v>131</v>
      </c>
      <c r="L81" s="189">
        <f t="shared" si="5"/>
        <v>10.916666666666666</v>
      </c>
      <c r="M81" s="207" t="str">
        <f t="shared" si="2"/>
        <v>10Years 11Months</v>
      </c>
      <c r="N81" s="207" t="s">
        <v>1264</v>
      </c>
    </row>
    <row r="82" spans="1:14">
      <c r="A82" s="199">
        <v>79</v>
      </c>
      <c r="B82" s="200" t="s">
        <v>201</v>
      </c>
      <c r="C82" s="201" t="s">
        <v>202</v>
      </c>
      <c r="D82" s="202" t="s">
        <v>30</v>
      </c>
      <c r="E82" s="203">
        <v>40878</v>
      </c>
      <c r="F82" s="199" t="s">
        <v>20</v>
      </c>
      <c r="G82" s="204" t="s">
        <v>1203</v>
      </c>
      <c r="H82" s="205">
        <v>10.416666666666666</v>
      </c>
      <c r="I82" s="206" t="s">
        <v>22</v>
      </c>
      <c r="J82" s="203">
        <v>44712</v>
      </c>
      <c r="K82" s="207">
        <f t="shared" si="4"/>
        <v>125</v>
      </c>
      <c r="L82" s="189">
        <f t="shared" si="5"/>
        <v>10.416666666666666</v>
      </c>
      <c r="M82" s="207" t="str">
        <f t="shared" si="2"/>
        <v>10Years 5Months</v>
      </c>
      <c r="N82" s="207" t="s">
        <v>1264</v>
      </c>
    </row>
    <row r="83" spans="1:14">
      <c r="A83" s="199">
        <v>80</v>
      </c>
      <c r="B83" s="200" t="s">
        <v>204</v>
      </c>
      <c r="C83" s="201" t="s">
        <v>205</v>
      </c>
      <c r="D83" s="202" t="s">
        <v>30</v>
      </c>
      <c r="E83" s="203">
        <v>41435</v>
      </c>
      <c r="F83" s="199" t="s">
        <v>20</v>
      </c>
      <c r="G83" s="204" t="s">
        <v>1203</v>
      </c>
      <c r="H83" s="205">
        <v>8.9166666666666661</v>
      </c>
      <c r="I83" s="206" t="s">
        <v>22</v>
      </c>
      <c r="J83" s="203">
        <v>44712</v>
      </c>
      <c r="K83" s="207">
        <f t="shared" si="4"/>
        <v>107</v>
      </c>
      <c r="L83" s="189">
        <f t="shared" si="5"/>
        <v>8.9166666666666661</v>
      </c>
      <c r="M83" s="207" t="str">
        <f t="shared" si="2"/>
        <v>8Years 11Months</v>
      </c>
      <c r="N83" s="207" t="s">
        <v>1265</v>
      </c>
    </row>
    <row r="84" spans="1:14">
      <c r="A84" s="199">
        <v>81</v>
      </c>
      <c r="B84" s="200" t="s">
        <v>206</v>
      </c>
      <c r="C84" s="201" t="s">
        <v>207</v>
      </c>
      <c r="D84" s="202" t="s">
        <v>30</v>
      </c>
      <c r="E84" s="203">
        <v>42167</v>
      </c>
      <c r="F84" s="199" t="s">
        <v>20</v>
      </c>
      <c r="G84" s="204" t="s">
        <v>1203</v>
      </c>
      <c r="H84" s="205">
        <v>6.916666666666667</v>
      </c>
      <c r="I84" s="206" t="s">
        <v>22</v>
      </c>
      <c r="J84" s="203">
        <v>44712</v>
      </c>
      <c r="K84" s="207">
        <f t="shared" si="4"/>
        <v>83</v>
      </c>
      <c r="L84" s="189">
        <f t="shared" si="5"/>
        <v>6.916666666666667</v>
      </c>
      <c r="M84" s="207" t="str">
        <f t="shared" si="2"/>
        <v>6Years 11Months</v>
      </c>
      <c r="N84" s="207" t="s">
        <v>1265</v>
      </c>
    </row>
    <row r="85" spans="1:14">
      <c r="A85" s="199">
        <v>82</v>
      </c>
      <c r="B85" s="200" t="s">
        <v>208</v>
      </c>
      <c r="C85" s="201" t="s">
        <v>209</v>
      </c>
      <c r="D85" s="202" t="s">
        <v>30</v>
      </c>
      <c r="E85" s="203">
        <v>43066</v>
      </c>
      <c r="F85" s="199" t="s">
        <v>20</v>
      </c>
      <c r="G85" s="204" t="s">
        <v>1203</v>
      </c>
      <c r="H85" s="205">
        <v>4.5</v>
      </c>
      <c r="I85" s="206" t="s">
        <v>22</v>
      </c>
      <c r="J85" s="203">
        <v>44712</v>
      </c>
      <c r="K85" s="207">
        <f t="shared" si="4"/>
        <v>54</v>
      </c>
      <c r="L85" s="189">
        <f t="shared" si="5"/>
        <v>4.5</v>
      </c>
      <c r="M85" s="207" t="str">
        <f t="shared" si="2"/>
        <v>4Years 6Months</v>
      </c>
      <c r="N85" s="207" t="s">
        <v>1265</v>
      </c>
    </row>
    <row r="86" spans="1:14">
      <c r="A86" s="199">
        <v>83</v>
      </c>
      <c r="B86" s="200" t="s">
        <v>211</v>
      </c>
      <c r="C86" s="201" t="s">
        <v>212</v>
      </c>
      <c r="D86" s="202" t="s">
        <v>30</v>
      </c>
      <c r="E86" s="215">
        <v>43068</v>
      </c>
      <c r="F86" s="199" t="s">
        <v>20</v>
      </c>
      <c r="G86" s="204" t="s">
        <v>1203</v>
      </c>
      <c r="H86" s="205">
        <v>4.5</v>
      </c>
      <c r="I86" s="206" t="s">
        <v>22</v>
      </c>
      <c r="J86" s="203">
        <v>44712</v>
      </c>
      <c r="K86" s="207">
        <f t="shared" si="4"/>
        <v>54</v>
      </c>
      <c r="L86" s="189">
        <f t="shared" si="5"/>
        <v>4.5</v>
      </c>
      <c r="M86" s="207" t="str">
        <f t="shared" si="2"/>
        <v>4Years 6Months</v>
      </c>
      <c r="N86" s="207" t="s">
        <v>1265</v>
      </c>
    </row>
    <row r="87" spans="1:14">
      <c r="A87" s="199">
        <v>84</v>
      </c>
      <c r="B87" s="200" t="s">
        <v>213</v>
      </c>
      <c r="C87" s="201" t="s">
        <v>214</v>
      </c>
      <c r="D87" s="202" t="s">
        <v>30</v>
      </c>
      <c r="E87" s="203">
        <v>44230</v>
      </c>
      <c r="F87" s="199" t="s">
        <v>20</v>
      </c>
      <c r="G87" s="204" t="s">
        <v>1203</v>
      </c>
      <c r="H87" s="205">
        <v>1.25</v>
      </c>
      <c r="I87" s="206" t="s">
        <v>22</v>
      </c>
      <c r="J87" s="203">
        <v>44712</v>
      </c>
      <c r="K87" s="207">
        <f t="shared" si="4"/>
        <v>15</v>
      </c>
      <c r="L87" s="189">
        <f t="shared" si="5"/>
        <v>1.25</v>
      </c>
      <c r="M87" s="207" t="str">
        <f t="shared" si="2"/>
        <v>1Years 3Months</v>
      </c>
      <c r="N87" s="207" t="s">
        <v>1265</v>
      </c>
    </row>
    <row r="88" spans="1:14">
      <c r="A88" s="199">
        <v>85</v>
      </c>
      <c r="B88" s="200" t="s">
        <v>215</v>
      </c>
      <c r="C88" s="201" t="s">
        <v>216</v>
      </c>
      <c r="D88" s="202" t="s">
        <v>30</v>
      </c>
      <c r="E88" s="203">
        <v>44410</v>
      </c>
      <c r="F88" s="199" t="s">
        <v>20</v>
      </c>
      <c r="G88" s="204" t="s">
        <v>1203</v>
      </c>
      <c r="H88" s="205">
        <v>0.75</v>
      </c>
      <c r="I88" s="206" t="s">
        <v>22</v>
      </c>
      <c r="J88" s="203">
        <v>44712</v>
      </c>
      <c r="K88" s="207">
        <f t="shared" si="4"/>
        <v>9</v>
      </c>
      <c r="L88" s="189">
        <f t="shared" si="5"/>
        <v>0.75</v>
      </c>
      <c r="M88" s="207" t="str">
        <f t="shared" si="2"/>
        <v>0Years 9Months</v>
      </c>
      <c r="N88" s="207" t="s">
        <v>1265</v>
      </c>
    </row>
    <row r="89" spans="1:14">
      <c r="A89" s="199">
        <v>86</v>
      </c>
      <c r="B89" s="200" t="s">
        <v>217</v>
      </c>
      <c r="C89" s="201" t="s">
        <v>218</v>
      </c>
      <c r="D89" s="184" t="s">
        <v>65</v>
      </c>
      <c r="E89" s="203">
        <v>39975</v>
      </c>
      <c r="F89" s="199" t="s">
        <v>20</v>
      </c>
      <c r="G89" s="204" t="s">
        <v>1210</v>
      </c>
      <c r="H89" s="205">
        <v>12.916666666666666</v>
      </c>
      <c r="I89" s="206" t="s">
        <v>22</v>
      </c>
      <c r="J89" s="203">
        <v>44712</v>
      </c>
      <c r="K89" s="207">
        <f t="shared" si="4"/>
        <v>155</v>
      </c>
      <c r="L89" s="189">
        <f t="shared" si="5"/>
        <v>12.916666666666666</v>
      </c>
      <c r="M89" s="207" t="str">
        <f t="shared" si="2"/>
        <v>12Years 11Months</v>
      </c>
      <c r="N89" s="207" t="s">
        <v>1265</v>
      </c>
    </row>
    <row r="90" spans="1:14">
      <c r="A90" s="199">
        <v>87</v>
      </c>
      <c r="B90" s="200" t="s">
        <v>221</v>
      </c>
      <c r="C90" s="201" t="s">
        <v>222</v>
      </c>
      <c r="D90" s="202" t="s">
        <v>65</v>
      </c>
      <c r="E90" s="203">
        <v>37438</v>
      </c>
      <c r="F90" s="199" t="s">
        <v>20</v>
      </c>
      <c r="G90" s="204" t="s">
        <v>1210</v>
      </c>
      <c r="H90" s="205">
        <v>19.833333333333332</v>
      </c>
      <c r="I90" s="206" t="s">
        <v>22</v>
      </c>
      <c r="J90" s="203">
        <v>44712</v>
      </c>
      <c r="K90" s="207">
        <f t="shared" si="4"/>
        <v>238</v>
      </c>
      <c r="L90" s="189">
        <f t="shared" si="5"/>
        <v>19.833333333333332</v>
      </c>
      <c r="M90" s="207" t="str">
        <f t="shared" si="2"/>
        <v>19Years 10Months</v>
      </c>
      <c r="N90" s="207" t="s">
        <v>1265</v>
      </c>
    </row>
    <row r="91" spans="1:14" ht="21.75" customHeight="1">
      <c r="A91" s="199">
        <v>88</v>
      </c>
      <c r="B91" s="200" t="s">
        <v>224</v>
      </c>
      <c r="C91" s="201" t="s">
        <v>225</v>
      </c>
      <c r="D91" s="202" t="s">
        <v>30</v>
      </c>
      <c r="E91" s="203">
        <v>40709</v>
      </c>
      <c r="F91" s="199" t="s">
        <v>20</v>
      </c>
      <c r="G91" s="204" t="s">
        <v>1210</v>
      </c>
      <c r="H91" s="205">
        <v>10.916666666666666</v>
      </c>
      <c r="I91" s="206" t="s">
        <v>22</v>
      </c>
      <c r="J91" s="203">
        <v>44712</v>
      </c>
      <c r="K91" s="207">
        <f t="shared" si="4"/>
        <v>131</v>
      </c>
      <c r="L91" s="189">
        <f t="shared" si="5"/>
        <v>10.916666666666666</v>
      </c>
      <c r="M91" s="207" t="str">
        <f t="shared" si="2"/>
        <v>10Years 11Months</v>
      </c>
      <c r="N91" s="207" t="s">
        <v>1264</v>
      </c>
    </row>
    <row r="92" spans="1:14" ht="18" customHeight="1">
      <c r="A92" s="199">
        <v>89</v>
      </c>
      <c r="B92" s="200" t="s">
        <v>226</v>
      </c>
      <c r="C92" s="201" t="s">
        <v>227</v>
      </c>
      <c r="D92" s="202" t="s">
        <v>30</v>
      </c>
      <c r="E92" s="203">
        <v>43619</v>
      </c>
      <c r="F92" s="199" t="s">
        <v>20</v>
      </c>
      <c r="G92" s="204" t="s">
        <v>1210</v>
      </c>
      <c r="H92" s="205">
        <v>2.9166666666666665</v>
      </c>
      <c r="I92" s="206" t="s">
        <v>22</v>
      </c>
      <c r="J92" s="203">
        <v>44712</v>
      </c>
      <c r="K92" s="207">
        <f t="shared" si="4"/>
        <v>35</v>
      </c>
      <c r="L92" s="189">
        <f t="shared" si="5"/>
        <v>2.9166666666666665</v>
      </c>
      <c r="M92" s="207" t="str">
        <f t="shared" si="2"/>
        <v>2Years 11Months</v>
      </c>
      <c r="N92" s="207" t="s">
        <v>1265</v>
      </c>
    </row>
    <row r="93" spans="1:14">
      <c r="A93" s="199">
        <v>90</v>
      </c>
      <c r="B93" s="200" t="s">
        <v>228</v>
      </c>
      <c r="C93" s="201" t="s">
        <v>229</v>
      </c>
      <c r="D93" s="202" t="s">
        <v>30</v>
      </c>
      <c r="E93" s="203">
        <v>43262</v>
      </c>
      <c r="F93" s="199" t="s">
        <v>20</v>
      </c>
      <c r="G93" s="204" t="s">
        <v>1210</v>
      </c>
      <c r="H93" s="205">
        <v>3.9166666666666665</v>
      </c>
      <c r="I93" s="206" t="s">
        <v>22</v>
      </c>
      <c r="J93" s="203">
        <v>44712</v>
      </c>
      <c r="K93" s="207">
        <f t="shared" si="4"/>
        <v>47</v>
      </c>
      <c r="L93" s="189">
        <f t="shared" si="5"/>
        <v>3.9166666666666665</v>
      </c>
      <c r="M93" s="207" t="str">
        <f t="shared" si="2"/>
        <v>3Years 11Months</v>
      </c>
      <c r="N93" s="207" t="s">
        <v>1265</v>
      </c>
    </row>
    <row r="94" spans="1:14">
      <c r="A94" s="199">
        <v>91</v>
      </c>
      <c r="B94" s="200" t="s">
        <v>230</v>
      </c>
      <c r="C94" s="201" t="s">
        <v>231</v>
      </c>
      <c r="D94" s="202" t="s">
        <v>30</v>
      </c>
      <c r="E94" s="203">
        <v>43794</v>
      </c>
      <c r="F94" s="199" t="s">
        <v>20</v>
      </c>
      <c r="G94" s="204" t="s">
        <v>1210</v>
      </c>
      <c r="H94" s="205">
        <v>2.5</v>
      </c>
      <c r="I94" s="206" t="s">
        <v>22</v>
      </c>
      <c r="J94" s="203">
        <v>44712</v>
      </c>
      <c r="K94" s="207">
        <f t="shared" si="4"/>
        <v>30</v>
      </c>
      <c r="L94" s="189">
        <f t="shared" si="5"/>
        <v>2.5</v>
      </c>
      <c r="M94" s="207" t="str">
        <f t="shared" si="2"/>
        <v>2Years 6Months</v>
      </c>
      <c r="N94" s="207" t="s">
        <v>1265</v>
      </c>
    </row>
    <row r="95" spans="1:14">
      <c r="A95" s="199">
        <v>92</v>
      </c>
      <c r="B95" s="200" t="s">
        <v>576</v>
      </c>
      <c r="C95" s="201" t="s">
        <v>577</v>
      </c>
      <c r="D95" s="202" t="s">
        <v>30</v>
      </c>
      <c r="E95" s="203">
        <v>42247</v>
      </c>
      <c r="F95" s="199" t="s">
        <v>20</v>
      </c>
      <c r="G95" s="204" t="s">
        <v>1210</v>
      </c>
      <c r="H95" s="205">
        <v>6</v>
      </c>
      <c r="I95" s="208">
        <v>44454</v>
      </c>
      <c r="J95" s="203">
        <v>44454</v>
      </c>
      <c r="K95" s="207">
        <f t="shared" si="4"/>
        <v>72</v>
      </c>
      <c r="L95" s="189">
        <f t="shared" si="5"/>
        <v>6</v>
      </c>
      <c r="M95" s="207" t="str">
        <f t="shared" si="2"/>
        <v>6Years 0Months</v>
      </c>
      <c r="N95" s="207" t="s">
        <v>1264</v>
      </c>
    </row>
    <row r="96" spans="1:14">
      <c r="A96" s="199">
        <v>93</v>
      </c>
      <c r="B96" s="200" t="s">
        <v>233</v>
      </c>
      <c r="C96" s="201" t="s">
        <v>234</v>
      </c>
      <c r="D96" s="202" t="s">
        <v>65</v>
      </c>
      <c r="E96" s="203">
        <v>37424</v>
      </c>
      <c r="F96" s="199" t="s">
        <v>20</v>
      </c>
      <c r="G96" s="204" t="s">
        <v>1211</v>
      </c>
      <c r="H96" s="205">
        <v>19.916666666666668</v>
      </c>
      <c r="I96" s="206" t="s">
        <v>22</v>
      </c>
      <c r="J96" s="203">
        <v>44712</v>
      </c>
      <c r="K96" s="207">
        <f t="shared" si="4"/>
        <v>239</v>
      </c>
      <c r="L96" s="189">
        <f t="shared" si="5"/>
        <v>19.916666666666668</v>
      </c>
      <c r="M96" s="207" t="str">
        <f t="shared" si="2"/>
        <v>19Years 11Months</v>
      </c>
      <c r="N96" s="207" t="s">
        <v>1264</v>
      </c>
    </row>
    <row r="97" spans="1:14">
      <c r="A97" s="199">
        <v>94</v>
      </c>
      <c r="B97" s="200" t="s">
        <v>237</v>
      </c>
      <c r="C97" s="201" t="s">
        <v>238</v>
      </c>
      <c r="D97" s="202" t="s">
        <v>30</v>
      </c>
      <c r="E97" s="203">
        <v>40340</v>
      </c>
      <c r="F97" s="199" t="s">
        <v>20</v>
      </c>
      <c r="G97" s="204" t="s">
        <v>1211</v>
      </c>
      <c r="H97" s="205">
        <v>11.916666666666666</v>
      </c>
      <c r="I97" s="206" t="s">
        <v>22</v>
      </c>
      <c r="J97" s="203">
        <v>44712</v>
      </c>
      <c r="K97" s="207">
        <f t="shared" si="4"/>
        <v>143</v>
      </c>
      <c r="L97" s="189">
        <f t="shared" si="5"/>
        <v>11.916666666666666</v>
      </c>
      <c r="M97" s="207" t="str">
        <f t="shared" si="2"/>
        <v>11Years 11Months</v>
      </c>
      <c r="N97" s="207" t="s">
        <v>1265</v>
      </c>
    </row>
    <row r="98" spans="1:14">
      <c r="A98" s="199">
        <v>95</v>
      </c>
      <c r="B98" s="200" t="s">
        <v>240</v>
      </c>
      <c r="C98" s="201" t="s">
        <v>241</v>
      </c>
      <c r="D98" s="202" t="s">
        <v>30</v>
      </c>
      <c r="E98" s="203">
        <v>42461</v>
      </c>
      <c r="F98" s="199" t="s">
        <v>20</v>
      </c>
      <c r="G98" s="204" t="s">
        <v>1211</v>
      </c>
      <c r="H98" s="205">
        <v>6.083333333333333</v>
      </c>
      <c r="I98" s="206" t="s">
        <v>22</v>
      </c>
      <c r="J98" s="203">
        <v>44712</v>
      </c>
      <c r="K98" s="207">
        <f t="shared" si="4"/>
        <v>73</v>
      </c>
      <c r="L98" s="189">
        <f t="shared" si="5"/>
        <v>6.083333333333333</v>
      </c>
      <c r="M98" s="207" t="str">
        <f t="shared" si="2"/>
        <v>6Years 1Months</v>
      </c>
      <c r="N98" s="207" t="s">
        <v>1265</v>
      </c>
    </row>
    <row r="99" spans="1:14">
      <c r="A99" s="199">
        <v>96</v>
      </c>
      <c r="B99" s="200" t="s">
        <v>242</v>
      </c>
      <c r="C99" s="201" t="s">
        <v>243</v>
      </c>
      <c r="D99" s="202" t="s">
        <v>30</v>
      </c>
      <c r="E99" s="203">
        <v>43262</v>
      </c>
      <c r="F99" s="199" t="s">
        <v>20</v>
      </c>
      <c r="G99" s="204" t="s">
        <v>1211</v>
      </c>
      <c r="H99" s="205">
        <v>3.9166666666666665</v>
      </c>
      <c r="I99" s="206" t="s">
        <v>22</v>
      </c>
      <c r="J99" s="203">
        <v>44712</v>
      </c>
      <c r="K99" s="207">
        <f t="shared" si="4"/>
        <v>47</v>
      </c>
      <c r="L99" s="189">
        <f t="shared" si="5"/>
        <v>3.9166666666666665</v>
      </c>
      <c r="M99" s="207" t="str">
        <f t="shared" si="2"/>
        <v>3Years 11Months</v>
      </c>
      <c r="N99" s="207" t="s">
        <v>1264</v>
      </c>
    </row>
    <row r="100" spans="1:14">
      <c r="A100" s="199">
        <v>97</v>
      </c>
      <c r="B100" s="200" t="s">
        <v>244</v>
      </c>
      <c r="C100" s="201" t="s">
        <v>245</v>
      </c>
      <c r="D100" s="202" t="s">
        <v>30</v>
      </c>
      <c r="E100" s="203">
        <v>43790</v>
      </c>
      <c r="F100" s="199" t="s">
        <v>20</v>
      </c>
      <c r="G100" s="204" t="s">
        <v>1211</v>
      </c>
      <c r="H100" s="205">
        <v>2.5</v>
      </c>
      <c r="I100" s="206" t="s">
        <v>22</v>
      </c>
      <c r="J100" s="203">
        <v>44712</v>
      </c>
      <c r="K100" s="207">
        <f t="shared" si="4"/>
        <v>30</v>
      </c>
      <c r="L100" s="189">
        <f t="shared" si="5"/>
        <v>2.5</v>
      </c>
      <c r="M100" s="207" t="str">
        <f t="shared" si="2"/>
        <v>2Years 6Months</v>
      </c>
      <c r="N100" s="207" t="s">
        <v>1265</v>
      </c>
    </row>
    <row r="101" spans="1:14">
      <c r="A101" s="199">
        <v>98</v>
      </c>
      <c r="B101" s="200" t="s">
        <v>246</v>
      </c>
      <c r="C101" s="201" t="s">
        <v>247</v>
      </c>
      <c r="D101" s="202" t="s">
        <v>30</v>
      </c>
      <c r="E101" s="203">
        <v>44067</v>
      </c>
      <c r="F101" s="199" t="s">
        <v>20</v>
      </c>
      <c r="G101" s="204" t="s">
        <v>1211</v>
      </c>
      <c r="H101" s="205">
        <v>1.75</v>
      </c>
      <c r="I101" s="206" t="s">
        <v>22</v>
      </c>
      <c r="J101" s="203">
        <v>44712</v>
      </c>
      <c r="K101" s="207">
        <f t="shared" si="4"/>
        <v>21</v>
      </c>
      <c r="L101" s="189">
        <f t="shared" si="5"/>
        <v>1.75</v>
      </c>
      <c r="M101" s="207" t="str">
        <f t="shared" si="2"/>
        <v>1Years 9Months</v>
      </c>
      <c r="N101" s="207" t="s">
        <v>1265</v>
      </c>
    </row>
    <row r="102" spans="1:14">
      <c r="A102" s="199">
        <v>99</v>
      </c>
      <c r="B102" s="200" t="s">
        <v>249</v>
      </c>
      <c r="C102" s="202" t="s">
        <v>250</v>
      </c>
      <c r="D102" s="202" t="s">
        <v>30</v>
      </c>
      <c r="E102" s="203">
        <v>44396</v>
      </c>
      <c r="F102" s="199" t="s">
        <v>20</v>
      </c>
      <c r="G102" s="204" t="s">
        <v>1211</v>
      </c>
      <c r="H102" s="205">
        <v>0.83333333333333337</v>
      </c>
      <c r="I102" s="206" t="s">
        <v>22</v>
      </c>
      <c r="J102" s="203">
        <v>44712</v>
      </c>
      <c r="K102" s="207">
        <f t="shared" si="4"/>
        <v>10</v>
      </c>
      <c r="L102" s="189">
        <f t="shared" si="5"/>
        <v>0.83333333333333337</v>
      </c>
      <c r="M102" s="207" t="str">
        <f t="shared" si="2"/>
        <v>0Years 10Months</v>
      </c>
      <c r="N102" s="207" t="s">
        <v>1264</v>
      </c>
    </row>
    <row r="103" spans="1:14">
      <c r="A103" s="199">
        <v>100</v>
      </c>
      <c r="B103" s="200" t="s">
        <v>251</v>
      </c>
      <c r="C103" s="201" t="s">
        <v>252</v>
      </c>
      <c r="D103" s="202" t="s">
        <v>30</v>
      </c>
      <c r="E103" s="203">
        <v>44440</v>
      </c>
      <c r="F103" s="199" t="s">
        <v>20</v>
      </c>
      <c r="G103" s="204" t="s">
        <v>1211</v>
      </c>
      <c r="H103" s="205">
        <v>0.66666666666666663</v>
      </c>
      <c r="I103" s="206" t="s">
        <v>22</v>
      </c>
      <c r="J103" s="203">
        <v>44712</v>
      </c>
      <c r="K103" s="207">
        <f t="shared" si="4"/>
        <v>8</v>
      </c>
      <c r="L103" s="189">
        <f t="shared" si="5"/>
        <v>0.66666666666666663</v>
      </c>
      <c r="M103" s="207" t="str">
        <f t="shared" si="2"/>
        <v>0Years 8Months</v>
      </c>
      <c r="N103" s="207" t="s">
        <v>1264</v>
      </c>
    </row>
    <row r="104" spans="1:14">
      <c r="A104" s="199">
        <v>101</v>
      </c>
      <c r="B104" s="200" t="s">
        <v>253</v>
      </c>
      <c r="C104" s="201" t="s">
        <v>254</v>
      </c>
      <c r="D104" s="202" t="s">
        <v>30</v>
      </c>
      <c r="E104" s="203">
        <v>44445</v>
      </c>
      <c r="F104" s="199" t="s">
        <v>20</v>
      </c>
      <c r="G104" s="204" t="s">
        <v>1211</v>
      </c>
      <c r="H104" s="205">
        <v>0.66666666666666663</v>
      </c>
      <c r="I104" s="206" t="s">
        <v>22</v>
      </c>
      <c r="J104" s="203">
        <v>44712</v>
      </c>
      <c r="K104" s="207">
        <f t="shared" si="4"/>
        <v>8</v>
      </c>
      <c r="L104" s="189">
        <f t="shared" si="5"/>
        <v>0.66666666666666663</v>
      </c>
      <c r="M104" s="207" t="str">
        <f t="shared" si="2"/>
        <v>0Years 8Months</v>
      </c>
      <c r="N104" s="207" t="s">
        <v>1265</v>
      </c>
    </row>
    <row r="105" spans="1:14">
      <c r="A105" s="199">
        <v>102</v>
      </c>
      <c r="B105" s="200" t="s">
        <v>255</v>
      </c>
      <c r="C105" s="201" t="s">
        <v>256</v>
      </c>
      <c r="D105" s="202" t="s">
        <v>30</v>
      </c>
      <c r="E105" s="203">
        <v>44545</v>
      </c>
      <c r="F105" s="199" t="s">
        <v>20</v>
      </c>
      <c r="G105" s="204" t="s">
        <v>1211</v>
      </c>
      <c r="H105" s="205">
        <v>0.41666666666666669</v>
      </c>
      <c r="I105" s="206" t="s">
        <v>22</v>
      </c>
      <c r="J105" s="203">
        <v>44712</v>
      </c>
      <c r="K105" s="207">
        <f t="shared" si="4"/>
        <v>5</v>
      </c>
      <c r="L105" s="189">
        <f t="shared" si="5"/>
        <v>0.41666666666666669</v>
      </c>
      <c r="M105" s="207" t="str">
        <f t="shared" si="2"/>
        <v>0Years 5Months</v>
      </c>
      <c r="N105" s="207" t="s">
        <v>1265</v>
      </c>
    </row>
    <row r="106" spans="1:14">
      <c r="A106" s="199">
        <v>103</v>
      </c>
      <c r="B106" s="200" t="s">
        <v>580</v>
      </c>
      <c r="C106" s="201" t="s">
        <v>581</v>
      </c>
      <c r="D106" s="202" t="s">
        <v>30</v>
      </c>
      <c r="E106" s="203">
        <v>40709</v>
      </c>
      <c r="F106" s="199" t="s">
        <v>20</v>
      </c>
      <c r="G106" s="204" t="s">
        <v>1211</v>
      </c>
      <c r="H106" s="205">
        <v>10.916666666666666</v>
      </c>
      <c r="I106" s="206" t="s">
        <v>22</v>
      </c>
      <c r="J106" s="203">
        <v>44712</v>
      </c>
      <c r="K106" s="207">
        <f t="shared" si="4"/>
        <v>131</v>
      </c>
      <c r="L106" s="189">
        <f t="shared" si="5"/>
        <v>10.916666666666666</v>
      </c>
      <c r="M106" s="207" t="str">
        <f t="shared" si="2"/>
        <v>10Years 11Months</v>
      </c>
      <c r="N106" s="207"/>
    </row>
    <row r="107" spans="1:14">
      <c r="A107" s="199">
        <v>104</v>
      </c>
      <c r="B107" s="210" t="s">
        <v>582</v>
      </c>
      <c r="C107" s="210" t="s">
        <v>583</v>
      </c>
      <c r="D107" s="202" t="s">
        <v>30</v>
      </c>
      <c r="E107" s="203">
        <v>42095</v>
      </c>
      <c r="F107" s="199" t="s">
        <v>20</v>
      </c>
      <c r="G107" s="204" t="s">
        <v>1211</v>
      </c>
      <c r="H107" s="205">
        <v>7.083333333333333</v>
      </c>
      <c r="I107" s="206" t="s">
        <v>22</v>
      </c>
      <c r="J107" s="203">
        <v>44712</v>
      </c>
      <c r="K107" s="207">
        <f t="shared" ref="K107:K170" si="6">DATEDIF(E107,J107,"m")</f>
        <v>85</v>
      </c>
      <c r="L107" s="189">
        <f t="shared" ref="L107:L170" si="7">K107/12</f>
        <v>7.083333333333333</v>
      </c>
      <c r="M107" s="207" t="str">
        <f t="shared" si="2"/>
        <v>7Years 1Months</v>
      </c>
      <c r="N107" s="207"/>
    </row>
    <row r="108" spans="1:14">
      <c r="A108" s="199">
        <v>105</v>
      </c>
      <c r="B108" s="200" t="s">
        <v>257</v>
      </c>
      <c r="C108" s="210" t="s">
        <v>258</v>
      </c>
      <c r="D108" s="202" t="s">
        <v>30</v>
      </c>
      <c r="E108" s="203">
        <v>36782</v>
      </c>
      <c r="F108" s="199" t="s">
        <v>20</v>
      </c>
      <c r="G108" s="204" t="s">
        <v>1215</v>
      </c>
      <c r="H108" s="205">
        <v>21.666666666666668</v>
      </c>
      <c r="I108" s="206" t="s">
        <v>22</v>
      </c>
      <c r="J108" s="203">
        <v>44712</v>
      </c>
      <c r="K108" s="207">
        <f t="shared" si="6"/>
        <v>260</v>
      </c>
      <c r="L108" s="189">
        <f t="shared" si="7"/>
        <v>21.666666666666668</v>
      </c>
      <c r="M108" s="207" t="str">
        <f t="shared" si="2"/>
        <v>21Years 8Months</v>
      </c>
      <c r="N108" s="207" t="s">
        <v>1264</v>
      </c>
    </row>
    <row r="109" spans="1:14">
      <c r="A109" s="199">
        <v>106</v>
      </c>
      <c r="B109" s="200" t="s">
        <v>261</v>
      </c>
      <c r="C109" s="201" t="s">
        <v>262</v>
      </c>
      <c r="D109" s="202" t="s">
        <v>263</v>
      </c>
      <c r="E109" s="203">
        <v>35597</v>
      </c>
      <c r="F109" s="199" t="s">
        <v>20</v>
      </c>
      <c r="G109" s="204" t="s">
        <v>1215</v>
      </c>
      <c r="H109" s="205">
        <v>24.916666666666668</v>
      </c>
      <c r="I109" s="206" t="s">
        <v>22</v>
      </c>
      <c r="J109" s="203">
        <v>44712</v>
      </c>
      <c r="K109" s="207">
        <f t="shared" si="6"/>
        <v>299</v>
      </c>
      <c r="L109" s="189">
        <f t="shared" si="7"/>
        <v>24.916666666666668</v>
      </c>
      <c r="M109" s="207" t="str">
        <f t="shared" si="2"/>
        <v>24Years 11Months</v>
      </c>
      <c r="N109" s="207" t="s">
        <v>1265</v>
      </c>
    </row>
    <row r="110" spans="1:14">
      <c r="A110" s="199">
        <v>107</v>
      </c>
      <c r="B110" s="200" t="s">
        <v>264</v>
      </c>
      <c r="C110" s="201" t="s">
        <v>265</v>
      </c>
      <c r="D110" s="202" t="s">
        <v>65</v>
      </c>
      <c r="E110" s="203">
        <v>35965</v>
      </c>
      <c r="F110" s="199" t="s">
        <v>20</v>
      </c>
      <c r="G110" s="204" t="s">
        <v>1215</v>
      </c>
      <c r="H110" s="205">
        <v>23.916666666666668</v>
      </c>
      <c r="I110" s="206" t="s">
        <v>22</v>
      </c>
      <c r="J110" s="203">
        <v>44712</v>
      </c>
      <c r="K110" s="207">
        <f t="shared" si="6"/>
        <v>287</v>
      </c>
      <c r="L110" s="189">
        <f t="shared" si="7"/>
        <v>23.916666666666668</v>
      </c>
      <c r="M110" s="207" t="str">
        <f t="shared" si="2"/>
        <v>23Years 11Months</v>
      </c>
      <c r="N110" s="207" t="s">
        <v>1265</v>
      </c>
    </row>
    <row r="111" spans="1:14">
      <c r="A111" s="199">
        <v>108</v>
      </c>
      <c r="B111" s="200" t="s">
        <v>267</v>
      </c>
      <c r="C111" s="201" t="s">
        <v>268</v>
      </c>
      <c r="D111" s="202" t="s">
        <v>30</v>
      </c>
      <c r="E111" s="203">
        <v>39608</v>
      </c>
      <c r="F111" s="199" t="s">
        <v>20</v>
      </c>
      <c r="G111" s="204" t="s">
        <v>1215</v>
      </c>
      <c r="H111" s="205">
        <v>13.916666666666666</v>
      </c>
      <c r="I111" s="206" t="s">
        <v>22</v>
      </c>
      <c r="J111" s="203">
        <v>44712</v>
      </c>
      <c r="K111" s="207">
        <f t="shared" si="6"/>
        <v>167</v>
      </c>
      <c r="L111" s="189">
        <f t="shared" si="7"/>
        <v>13.916666666666666</v>
      </c>
      <c r="M111" s="207" t="str">
        <f t="shared" si="2"/>
        <v>13Years 11Months</v>
      </c>
      <c r="N111" s="207" t="s">
        <v>1265</v>
      </c>
    </row>
    <row r="112" spans="1:14">
      <c r="A112" s="199">
        <v>109</v>
      </c>
      <c r="B112" s="200" t="s">
        <v>269</v>
      </c>
      <c r="C112" s="201" t="s">
        <v>270</v>
      </c>
      <c r="D112" s="202" t="s">
        <v>30</v>
      </c>
      <c r="E112" s="203">
        <v>39601</v>
      </c>
      <c r="F112" s="199" t="s">
        <v>20</v>
      </c>
      <c r="G112" s="204" t="s">
        <v>1215</v>
      </c>
      <c r="H112" s="205">
        <v>13.916666666666666</v>
      </c>
      <c r="I112" s="206" t="s">
        <v>22</v>
      </c>
      <c r="J112" s="203">
        <v>44712</v>
      </c>
      <c r="K112" s="207">
        <f t="shared" si="6"/>
        <v>167</v>
      </c>
      <c r="L112" s="189">
        <f t="shared" si="7"/>
        <v>13.916666666666666</v>
      </c>
      <c r="M112" s="207" t="str">
        <f t="shared" si="2"/>
        <v>13Years 11Months</v>
      </c>
      <c r="N112" s="207" t="s">
        <v>1265</v>
      </c>
    </row>
    <row r="113" spans="1:14">
      <c r="A113" s="199">
        <v>110</v>
      </c>
      <c r="B113" s="200" t="s">
        <v>271</v>
      </c>
      <c r="C113" s="201" t="s">
        <v>272</v>
      </c>
      <c r="D113" s="202" t="s">
        <v>1193</v>
      </c>
      <c r="E113" s="203">
        <v>35235</v>
      </c>
      <c r="F113" s="199" t="s">
        <v>20</v>
      </c>
      <c r="G113" s="204" t="s">
        <v>1219</v>
      </c>
      <c r="H113" s="205">
        <v>25.916666666666668</v>
      </c>
      <c r="I113" s="206" t="s">
        <v>22</v>
      </c>
      <c r="J113" s="203">
        <v>44712</v>
      </c>
      <c r="K113" s="207">
        <f t="shared" si="6"/>
        <v>311</v>
      </c>
      <c r="L113" s="189">
        <f t="shared" si="7"/>
        <v>25.916666666666668</v>
      </c>
      <c r="M113" s="207" t="str">
        <f t="shared" si="2"/>
        <v>25Years 11Months</v>
      </c>
      <c r="N113" s="207" t="s">
        <v>1264</v>
      </c>
    </row>
    <row r="114" spans="1:14">
      <c r="A114" s="199">
        <v>111</v>
      </c>
      <c r="B114" s="200" t="s">
        <v>274</v>
      </c>
      <c r="C114" s="201" t="s">
        <v>275</v>
      </c>
      <c r="D114" s="202" t="s">
        <v>1193</v>
      </c>
      <c r="E114" s="203">
        <v>37424</v>
      </c>
      <c r="F114" s="199" t="s">
        <v>20</v>
      </c>
      <c r="G114" s="204" t="s">
        <v>1219</v>
      </c>
      <c r="H114" s="205">
        <v>19.916666666666668</v>
      </c>
      <c r="I114" s="206" t="s">
        <v>22</v>
      </c>
      <c r="J114" s="203">
        <v>44712</v>
      </c>
      <c r="K114" s="207">
        <f t="shared" si="6"/>
        <v>239</v>
      </c>
      <c r="L114" s="189">
        <f t="shared" si="7"/>
        <v>19.916666666666668</v>
      </c>
      <c r="M114" s="207" t="str">
        <f t="shared" si="2"/>
        <v>19Years 11Months</v>
      </c>
      <c r="N114" s="207" t="s">
        <v>1264</v>
      </c>
    </row>
    <row r="115" spans="1:14">
      <c r="A115" s="199">
        <v>112</v>
      </c>
      <c r="B115" s="200" t="s">
        <v>277</v>
      </c>
      <c r="C115" s="201" t="s">
        <v>278</v>
      </c>
      <c r="D115" s="202" t="s">
        <v>65</v>
      </c>
      <c r="E115" s="203">
        <v>37424</v>
      </c>
      <c r="F115" s="199" t="s">
        <v>20</v>
      </c>
      <c r="G115" s="204" t="s">
        <v>1219</v>
      </c>
      <c r="H115" s="205">
        <v>19.916666666666668</v>
      </c>
      <c r="I115" s="206" t="s">
        <v>22</v>
      </c>
      <c r="J115" s="203">
        <v>44712</v>
      </c>
      <c r="K115" s="207">
        <f t="shared" si="6"/>
        <v>239</v>
      </c>
      <c r="L115" s="189">
        <f t="shared" si="7"/>
        <v>19.916666666666668</v>
      </c>
      <c r="M115" s="207" t="str">
        <f t="shared" si="2"/>
        <v>19Years 11Months</v>
      </c>
      <c r="N115" s="207" t="s">
        <v>1265</v>
      </c>
    </row>
    <row r="116" spans="1:14">
      <c r="A116" s="199">
        <v>113</v>
      </c>
      <c r="B116" s="200" t="s">
        <v>282</v>
      </c>
      <c r="C116" s="201" t="s">
        <v>283</v>
      </c>
      <c r="D116" s="202" t="s">
        <v>30</v>
      </c>
      <c r="E116" s="203">
        <v>41260</v>
      </c>
      <c r="F116" s="199" t="s">
        <v>20</v>
      </c>
      <c r="G116" s="204" t="s">
        <v>1219</v>
      </c>
      <c r="H116" s="205">
        <v>9.4166666666666661</v>
      </c>
      <c r="I116" s="206" t="s">
        <v>22</v>
      </c>
      <c r="J116" s="203">
        <v>44712</v>
      </c>
      <c r="K116" s="207">
        <f t="shared" si="6"/>
        <v>113</v>
      </c>
      <c r="L116" s="189">
        <f t="shared" si="7"/>
        <v>9.4166666666666661</v>
      </c>
      <c r="M116" s="207" t="str">
        <f t="shared" si="2"/>
        <v>9Years 5Months</v>
      </c>
      <c r="N116" s="207" t="s">
        <v>1265</v>
      </c>
    </row>
    <row r="117" spans="1:14">
      <c r="A117" s="199">
        <v>114</v>
      </c>
      <c r="B117" s="200" t="s">
        <v>285</v>
      </c>
      <c r="C117" s="201" t="s">
        <v>286</v>
      </c>
      <c r="D117" s="202" t="s">
        <v>30</v>
      </c>
      <c r="E117" s="203">
        <v>41802</v>
      </c>
      <c r="F117" s="199" t="s">
        <v>20</v>
      </c>
      <c r="G117" s="204" t="s">
        <v>1219</v>
      </c>
      <c r="H117" s="205">
        <v>7.916666666666667</v>
      </c>
      <c r="I117" s="206" t="s">
        <v>22</v>
      </c>
      <c r="J117" s="203">
        <v>44712</v>
      </c>
      <c r="K117" s="207">
        <f t="shared" si="6"/>
        <v>95</v>
      </c>
      <c r="L117" s="189">
        <f t="shared" si="7"/>
        <v>7.916666666666667</v>
      </c>
      <c r="M117" s="207" t="str">
        <f t="shared" si="2"/>
        <v>7Years 11Months</v>
      </c>
      <c r="N117" s="207" t="s">
        <v>1265</v>
      </c>
    </row>
    <row r="118" spans="1:14">
      <c r="A118" s="199">
        <v>115</v>
      </c>
      <c r="B118" s="200" t="s">
        <v>287</v>
      </c>
      <c r="C118" s="201" t="s">
        <v>288</v>
      </c>
      <c r="D118" s="202" t="s">
        <v>30</v>
      </c>
      <c r="E118" s="203">
        <v>41788</v>
      </c>
      <c r="F118" s="199" t="s">
        <v>20</v>
      </c>
      <c r="G118" s="204" t="s">
        <v>1219</v>
      </c>
      <c r="H118" s="205">
        <v>8</v>
      </c>
      <c r="I118" s="206" t="s">
        <v>22</v>
      </c>
      <c r="J118" s="203">
        <v>44712</v>
      </c>
      <c r="K118" s="207">
        <f t="shared" si="6"/>
        <v>96</v>
      </c>
      <c r="L118" s="189">
        <f t="shared" si="7"/>
        <v>8</v>
      </c>
      <c r="M118" s="207" t="str">
        <f t="shared" si="2"/>
        <v>8Years 0Months</v>
      </c>
      <c r="N118" s="207" t="s">
        <v>1265</v>
      </c>
    </row>
    <row r="119" spans="1:14">
      <c r="A119" s="199">
        <v>116</v>
      </c>
      <c r="B119" s="200" t="s">
        <v>290</v>
      </c>
      <c r="C119" s="201" t="s">
        <v>291</v>
      </c>
      <c r="D119" s="202" t="s">
        <v>30</v>
      </c>
      <c r="E119" s="203">
        <v>42461</v>
      </c>
      <c r="F119" s="199" t="s">
        <v>20</v>
      </c>
      <c r="G119" s="204" t="s">
        <v>1219</v>
      </c>
      <c r="H119" s="205">
        <v>6.083333333333333</v>
      </c>
      <c r="I119" s="206" t="s">
        <v>22</v>
      </c>
      <c r="J119" s="203">
        <v>44712</v>
      </c>
      <c r="K119" s="207">
        <f t="shared" si="6"/>
        <v>73</v>
      </c>
      <c r="L119" s="189">
        <f t="shared" si="7"/>
        <v>6.083333333333333</v>
      </c>
      <c r="M119" s="207" t="str">
        <f t="shared" si="2"/>
        <v>6Years 1Months</v>
      </c>
      <c r="N119" s="207" t="s">
        <v>1265</v>
      </c>
    </row>
    <row r="120" spans="1:14">
      <c r="A120" s="199">
        <v>117</v>
      </c>
      <c r="B120" s="200" t="s">
        <v>292</v>
      </c>
      <c r="C120" s="201" t="s">
        <v>293</v>
      </c>
      <c r="D120" s="202" t="s">
        <v>30</v>
      </c>
      <c r="E120" s="203">
        <v>42531</v>
      </c>
      <c r="F120" s="199" t="s">
        <v>20</v>
      </c>
      <c r="G120" s="204" t="s">
        <v>1219</v>
      </c>
      <c r="H120" s="205">
        <v>5.916666666666667</v>
      </c>
      <c r="I120" s="206" t="s">
        <v>22</v>
      </c>
      <c r="J120" s="203">
        <v>44712</v>
      </c>
      <c r="K120" s="207">
        <f t="shared" si="6"/>
        <v>71</v>
      </c>
      <c r="L120" s="189">
        <f t="shared" si="7"/>
        <v>5.916666666666667</v>
      </c>
      <c r="M120" s="207" t="str">
        <f t="shared" si="2"/>
        <v>5Years 11Months</v>
      </c>
      <c r="N120" s="207" t="s">
        <v>1265</v>
      </c>
    </row>
    <row r="121" spans="1:14">
      <c r="A121" s="199">
        <v>118</v>
      </c>
      <c r="B121" s="200" t="s">
        <v>295</v>
      </c>
      <c r="C121" s="201" t="s">
        <v>296</v>
      </c>
      <c r="D121" s="202" t="s">
        <v>30</v>
      </c>
      <c r="E121" s="203">
        <v>42705</v>
      </c>
      <c r="F121" s="199" t="s">
        <v>20</v>
      </c>
      <c r="G121" s="204" t="s">
        <v>1219</v>
      </c>
      <c r="H121" s="205">
        <v>5.416666666666667</v>
      </c>
      <c r="I121" s="206" t="s">
        <v>22</v>
      </c>
      <c r="J121" s="203">
        <v>44712</v>
      </c>
      <c r="K121" s="207">
        <f t="shared" si="6"/>
        <v>65</v>
      </c>
      <c r="L121" s="189">
        <f t="shared" si="7"/>
        <v>5.416666666666667</v>
      </c>
      <c r="M121" s="207" t="str">
        <f t="shared" si="2"/>
        <v>5Years 5Months</v>
      </c>
      <c r="N121" s="207" t="s">
        <v>1265</v>
      </c>
    </row>
    <row r="122" spans="1:14">
      <c r="A122" s="199">
        <v>119</v>
      </c>
      <c r="B122" s="200" t="s">
        <v>150</v>
      </c>
      <c r="C122" s="201" t="s">
        <v>297</v>
      </c>
      <c r="D122" s="202" t="s">
        <v>30</v>
      </c>
      <c r="E122" s="203">
        <v>43262</v>
      </c>
      <c r="F122" s="199" t="s">
        <v>20</v>
      </c>
      <c r="G122" s="204" t="s">
        <v>1219</v>
      </c>
      <c r="H122" s="205">
        <v>3.9166666666666665</v>
      </c>
      <c r="I122" s="206" t="s">
        <v>22</v>
      </c>
      <c r="J122" s="203">
        <v>44712</v>
      </c>
      <c r="K122" s="207">
        <f t="shared" si="6"/>
        <v>47</v>
      </c>
      <c r="L122" s="189">
        <f t="shared" si="7"/>
        <v>3.9166666666666665</v>
      </c>
      <c r="M122" s="207" t="str">
        <f t="shared" si="2"/>
        <v>3Years 11Months</v>
      </c>
      <c r="N122" s="207" t="s">
        <v>1265</v>
      </c>
    </row>
    <row r="123" spans="1:14">
      <c r="A123" s="199">
        <v>120</v>
      </c>
      <c r="B123" s="200" t="s">
        <v>298</v>
      </c>
      <c r="C123" s="202" t="s">
        <v>299</v>
      </c>
      <c r="D123" s="202" t="s">
        <v>30</v>
      </c>
      <c r="E123" s="203">
        <v>44392</v>
      </c>
      <c r="F123" s="199" t="s">
        <v>20</v>
      </c>
      <c r="G123" s="204" t="s">
        <v>1219</v>
      </c>
      <c r="H123" s="205">
        <v>0.83333333333333337</v>
      </c>
      <c r="I123" s="206" t="s">
        <v>22</v>
      </c>
      <c r="J123" s="203">
        <v>44712</v>
      </c>
      <c r="K123" s="207">
        <f t="shared" si="6"/>
        <v>10</v>
      </c>
      <c r="L123" s="189">
        <f t="shared" si="7"/>
        <v>0.83333333333333337</v>
      </c>
      <c r="M123" s="207" t="str">
        <f t="shared" si="2"/>
        <v>0Years 10Months</v>
      </c>
      <c r="N123" s="207" t="s">
        <v>1265</v>
      </c>
    </row>
    <row r="124" spans="1:14">
      <c r="A124" s="199">
        <v>121</v>
      </c>
      <c r="B124" s="200" t="s">
        <v>300</v>
      </c>
      <c r="C124" s="201" t="s">
        <v>301</v>
      </c>
      <c r="D124" s="202" t="s">
        <v>30</v>
      </c>
      <c r="E124" s="203">
        <v>44410</v>
      </c>
      <c r="F124" s="199" t="s">
        <v>20</v>
      </c>
      <c r="G124" s="204" t="s">
        <v>1219</v>
      </c>
      <c r="H124" s="205">
        <v>0.75</v>
      </c>
      <c r="I124" s="206" t="s">
        <v>22</v>
      </c>
      <c r="J124" s="203">
        <v>44712</v>
      </c>
      <c r="K124" s="207">
        <f t="shared" si="6"/>
        <v>9</v>
      </c>
      <c r="L124" s="189">
        <f t="shared" si="7"/>
        <v>0.75</v>
      </c>
      <c r="M124" s="207" t="str">
        <f t="shared" si="2"/>
        <v>0Years 9Months</v>
      </c>
      <c r="N124" s="207" t="s">
        <v>1265</v>
      </c>
    </row>
    <row r="125" spans="1:14">
      <c r="A125" s="199">
        <v>122</v>
      </c>
      <c r="B125" s="200" t="s">
        <v>302</v>
      </c>
      <c r="C125" s="201" t="s">
        <v>303</v>
      </c>
      <c r="D125" s="202" t="s">
        <v>30</v>
      </c>
      <c r="E125" s="203">
        <v>44440</v>
      </c>
      <c r="F125" s="199" t="s">
        <v>20</v>
      </c>
      <c r="G125" s="204" t="s">
        <v>1219</v>
      </c>
      <c r="H125" s="205">
        <v>0.66666666666666663</v>
      </c>
      <c r="I125" s="206" t="s">
        <v>22</v>
      </c>
      <c r="J125" s="203">
        <v>44712</v>
      </c>
      <c r="K125" s="207">
        <f t="shared" si="6"/>
        <v>8</v>
      </c>
      <c r="L125" s="189">
        <f t="shared" si="7"/>
        <v>0.66666666666666663</v>
      </c>
      <c r="M125" s="207" t="str">
        <f t="shared" si="2"/>
        <v>0Years 8Months</v>
      </c>
      <c r="N125" s="207" t="s">
        <v>1265</v>
      </c>
    </row>
    <row r="126" spans="1:14">
      <c r="A126" s="199">
        <v>123</v>
      </c>
      <c r="B126" s="200" t="s">
        <v>304</v>
      </c>
      <c r="C126" s="201" t="s">
        <v>305</v>
      </c>
      <c r="D126" s="202" t="s">
        <v>1193</v>
      </c>
      <c r="E126" s="203">
        <v>36693</v>
      </c>
      <c r="F126" s="199" t="s">
        <v>20</v>
      </c>
      <c r="G126" s="204" t="s">
        <v>1226</v>
      </c>
      <c r="H126" s="205">
        <v>21.916666666666668</v>
      </c>
      <c r="I126" s="206" t="s">
        <v>22</v>
      </c>
      <c r="J126" s="203">
        <v>44712</v>
      </c>
      <c r="K126" s="207">
        <f t="shared" si="6"/>
        <v>263</v>
      </c>
      <c r="L126" s="189">
        <f t="shared" si="7"/>
        <v>21.916666666666668</v>
      </c>
      <c r="M126" s="207" t="str">
        <f t="shared" si="2"/>
        <v>21Years 11Months</v>
      </c>
      <c r="N126" s="207" t="s">
        <v>1265</v>
      </c>
    </row>
    <row r="127" spans="1:14">
      <c r="A127" s="199">
        <v>124</v>
      </c>
      <c r="B127" s="200" t="s">
        <v>308</v>
      </c>
      <c r="C127" s="201" t="s">
        <v>309</v>
      </c>
      <c r="D127" s="202" t="s">
        <v>65</v>
      </c>
      <c r="E127" s="203">
        <v>35597</v>
      </c>
      <c r="F127" s="199" t="s">
        <v>20</v>
      </c>
      <c r="G127" s="204" t="s">
        <v>1226</v>
      </c>
      <c r="H127" s="205">
        <v>24.916666666666668</v>
      </c>
      <c r="I127" s="206" t="s">
        <v>22</v>
      </c>
      <c r="J127" s="203">
        <v>44712</v>
      </c>
      <c r="K127" s="207">
        <f t="shared" si="6"/>
        <v>299</v>
      </c>
      <c r="L127" s="189">
        <f t="shared" si="7"/>
        <v>24.916666666666668</v>
      </c>
      <c r="M127" s="207" t="str">
        <f t="shared" si="2"/>
        <v>24Years 11Months</v>
      </c>
      <c r="N127" s="207" t="s">
        <v>1265</v>
      </c>
    </row>
    <row r="128" spans="1:14">
      <c r="A128" s="199">
        <v>125</v>
      </c>
      <c r="B128" s="200" t="s">
        <v>310</v>
      </c>
      <c r="C128" s="201" t="s">
        <v>311</v>
      </c>
      <c r="D128" s="202" t="s">
        <v>65</v>
      </c>
      <c r="E128" s="203">
        <v>34872</v>
      </c>
      <c r="F128" s="199" t="s">
        <v>20</v>
      </c>
      <c r="G128" s="204" t="s">
        <v>1226</v>
      </c>
      <c r="H128" s="205">
        <v>26.916666666666668</v>
      </c>
      <c r="I128" s="206" t="s">
        <v>22</v>
      </c>
      <c r="J128" s="203">
        <v>44712</v>
      </c>
      <c r="K128" s="207">
        <f t="shared" si="6"/>
        <v>323</v>
      </c>
      <c r="L128" s="189">
        <f t="shared" si="7"/>
        <v>26.916666666666668</v>
      </c>
      <c r="M128" s="207" t="str">
        <f t="shared" si="2"/>
        <v>26Years 11Months</v>
      </c>
      <c r="N128" s="207" t="s">
        <v>1265</v>
      </c>
    </row>
    <row r="129" spans="1:14">
      <c r="A129" s="199">
        <v>126</v>
      </c>
      <c r="B129" s="200" t="s">
        <v>313</v>
      </c>
      <c r="C129" s="201" t="s">
        <v>314</v>
      </c>
      <c r="D129" s="202" t="s">
        <v>30</v>
      </c>
      <c r="E129" s="203">
        <v>37104</v>
      </c>
      <c r="F129" s="199" t="s">
        <v>20</v>
      </c>
      <c r="G129" s="204" t="s">
        <v>1226</v>
      </c>
      <c r="H129" s="205">
        <v>20.75</v>
      </c>
      <c r="I129" s="206" t="s">
        <v>22</v>
      </c>
      <c r="J129" s="203">
        <v>44712</v>
      </c>
      <c r="K129" s="207">
        <f t="shared" si="6"/>
        <v>249</v>
      </c>
      <c r="L129" s="189">
        <f t="shared" si="7"/>
        <v>20.75</v>
      </c>
      <c r="M129" s="207" t="str">
        <f t="shared" si="2"/>
        <v>20Years 9Months</v>
      </c>
      <c r="N129" s="207" t="s">
        <v>1264</v>
      </c>
    </row>
    <row r="130" spans="1:14">
      <c r="A130" s="199">
        <v>127</v>
      </c>
      <c r="B130" s="200" t="s">
        <v>316</v>
      </c>
      <c r="C130" s="201" t="s">
        <v>317</v>
      </c>
      <c r="D130" s="202" t="s">
        <v>30</v>
      </c>
      <c r="E130" s="203">
        <v>37165</v>
      </c>
      <c r="F130" s="199" t="s">
        <v>20</v>
      </c>
      <c r="G130" s="204" t="s">
        <v>1226</v>
      </c>
      <c r="H130" s="205">
        <v>20.583333333333332</v>
      </c>
      <c r="I130" s="206" t="s">
        <v>22</v>
      </c>
      <c r="J130" s="203">
        <v>44712</v>
      </c>
      <c r="K130" s="207">
        <f t="shared" si="6"/>
        <v>247</v>
      </c>
      <c r="L130" s="189">
        <f t="shared" si="7"/>
        <v>20.583333333333332</v>
      </c>
      <c r="M130" s="207" t="str">
        <f t="shared" si="2"/>
        <v>20Years 7Months</v>
      </c>
      <c r="N130" s="207" t="s">
        <v>1264</v>
      </c>
    </row>
    <row r="131" spans="1:14">
      <c r="A131" s="199">
        <v>128</v>
      </c>
      <c r="B131" s="200" t="s">
        <v>319</v>
      </c>
      <c r="C131" s="201" t="s">
        <v>320</v>
      </c>
      <c r="D131" s="202" t="s">
        <v>30</v>
      </c>
      <c r="E131" s="203">
        <v>39975</v>
      </c>
      <c r="F131" s="199" t="s">
        <v>20</v>
      </c>
      <c r="G131" s="204" t="s">
        <v>1226</v>
      </c>
      <c r="H131" s="205">
        <v>12.916666666666666</v>
      </c>
      <c r="I131" s="206" t="s">
        <v>22</v>
      </c>
      <c r="J131" s="203">
        <v>44712</v>
      </c>
      <c r="K131" s="207">
        <f t="shared" si="6"/>
        <v>155</v>
      </c>
      <c r="L131" s="189">
        <f t="shared" si="7"/>
        <v>12.916666666666666</v>
      </c>
      <c r="M131" s="207" t="str">
        <f t="shared" si="2"/>
        <v>12Years 11Months</v>
      </c>
      <c r="N131" s="207" t="s">
        <v>1265</v>
      </c>
    </row>
    <row r="132" spans="1:14">
      <c r="A132" s="199">
        <v>129</v>
      </c>
      <c r="B132" s="200" t="s">
        <v>397</v>
      </c>
      <c r="C132" s="201" t="s">
        <v>398</v>
      </c>
      <c r="D132" s="202" t="s">
        <v>30</v>
      </c>
      <c r="E132" s="203">
        <v>44582</v>
      </c>
      <c r="F132" s="199" t="s">
        <v>20</v>
      </c>
      <c r="G132" s="204" t="s">
        <v>1226</v>
      </c>
      <c r="H132" s="205">
        <v>0.33333333333333331</v>
      </c>
      <c r="I132" s="206" t="s">
        <v>22</v>
      </c>
      <c r="J132" s="203">
        <v>44712</v>
      </c>
      <c r="K132" s="207">
        <f t="shared" si="6"/>
        <v>4</v>
      </c>
      <c r="L132" s="189">
        <f t="shared" si="7"/>
        <v>0.33333333333333331</v>
      </c>
      <c r="M132" s="207" t="str">
        <f t="shared" si="2"/>
        <v>0Years 4Months</v>
      </c>
      <c r="N132" s="207" t="s">
        <v>1265</v>
      </c>
    </row>
    <row r="133" spans="1:14">
      <c r="A133" s="199">
        <v>130</v>
      </c>
      <c r="B133" s="200" t="s">
        <v>321</v>
      </c>
      <c r="C133" s="201" t="s">
        <v>322</v>
      </c>
      <c r="D133" s="202" t="s">
        <v>1213</v>
      </c>
      <c r="E133" s="203">
        <v>38516</v>
      </c>
      <c r="F133" s="199" t="s">
        <v>20</v>
      </c>
      <c r="G133" s="204" t="s">
        <v>1228</v>
      </c>
      <c r="H133" s="205">
        <v>16.916666666666668</v>
      </c>
      <c r="I133" s="206" t="s">
        <v>22</v>
      </c>
      <c r="J133" s="203">
        <v>44712</v>
      </c>
      <c r="K133" s="207">
        <f t="shared" si="6"/>
        <v>203</v>
      </c>
      <c r="L133" s="189">
        <f t="shared" si="7"/>
        <v>16.916666666666668</v>
      </c>
      <c r="M133" s="207" t="str">
        <f t="shared" si="2"/>
        <v>16Years 11Months</v>
      </c>
      <c r="N133" s="207" t="s">
        <v>1264</v>
      </c>
    </row>
    <row r="134" spans="1:14">
      <c r="A134" s="199">
        <v>131</v>
      </c>
      <c r="B134" s="200" t="s">
        <v>325</v>
      </c>
      <c r="C134" s="201" t="s">
        <v>326</v>
      </c>
      <c r="D134" s="202" t="s">
        <v>30</v>
      </c>
      <c r="E134" s="203">
        <v>40340</v>
      </c>
      <c r="F134" s="199" t="s">
        <v>20</v>
      </c>
      <c r="G134" s="204" t="s">
        <v>1228</v>
      </c>
      <c r="H134" s="205">
        <v>11.916666666666666</v>
      </c>
      <c r="I134" s="206" t="s">
        <v>22</v>
      </c>
      <c r="J134" s="203">
        <v>44712</v>
      </c>
      <c r="K134" s="207">
        <f t="shared" si="6"/>
        <v>143</v>
      </c>
      <c r="L134" s="189">
        <f t="shared" si="7"/>
        <v>11.916666666666666</v>
      </c>
      <c r="M134" s="207" t="str">
        <f t="shared" si="2"/>
        <v>11Years 11Months</v>
      </c>
      <c r="N134" s="207" t="s">
        <v>1265</v>
      </c>
    </row>
    <row r="135" spans="1:14">
      <c r="A135" s="199">
        <v>132</v>
      </c>
      <c r="B135" s="200" t="s">
        <v>327</v>
      </c>
      <c r="C135" s="201" t="s">
        <v>328</v>
      </c>
      <c r="D135" s="202" t="s">
        <v>30</v>
      </c>
      <c r="E135" s="203">
        <v>39601</v>
      </c>
      <c r="F135" s="199" t="s">
        <v>20</v>
      </c>
      <c r="G135" s="204" t="s">
        <v>1228</v>
      </c>
      <c r="H135" s="205">
        <v>13.916666666666666</v>
      </c>
      <c r="I135" s="206" t="s">
        <v>22</v>
      </c>
      <c r="J135" s="203">
        <v>44712</v>
      </c>
      <c r="K135" s="207">
        <f t="shared" si="6"/>
        <v>167</v>
      </c>
      <c r="L135" s="189">
        <f t="shared" si="7"/>
        <v>13.916666666666666</v>
      </c>
      <c r="M135" s="207" t="str">
        <f t="shared" si="2"/>
        <v>13Years 11Months</v>
      </c>
      <c r="N135" s="207" t="s">
        <v>1265</v>
      </c>
    </row>
    <row r="136" spans="1:14">
      <c r="A136" s="199">
        <v>133</v>
      </c>
      <c r="B136" s="200" t="s">
        <v>329</v>
      </c>
      <c r="C136" s="201" t="s">
        <v>330</v>
      </c>
      <c r="D136" s="202" t="s">
        <v>30</v>
      </c>
      <c r="E136" s="203">
        <v>39685</v>
      </c>
      <c r="F136" s="199" t="s">
        <v>20</v>
      </c>
      <c r="G136" s="204" t="s">
        <v>1228</v>
      </c>
      <c r="H136" s="205">
        <v>13.75</v>
      </c>
      <c r="I136" s="206" t="s">
        <v>22</v>
      </c>
      <c r="J136" s="203">
        <v>44712</v>
      </c>
      <c r="K136" s="207">
        <f t="shared" si="6"/>
        <v>165</v>
      </c>
      <c r="L136" s="189">
        <f t="shared" si="7"/>
        <v>13.75</v>
      </c>
      <c r="M136" s="207" t="str">
        <f t="shared" si="2"/>
        <v>13Years 9Months</v>
      </c>
      <c r="N136" s="207" t="s">
        <v>1265</v>
      </c>
    </row>
    <row r="137" spans="1:14">
      <c r="A137" s="199">
        <v>134</v>
      </c>
      <c r="B137" s="200" t="s">
        <v>332</v>
      </c>
      <c r="C137" s="201" t="s">
        <v>333</v>
      </c>
      <c r="D137" s="202" t="s">
        <v>30</v>
      </c>
      <c r="E137" s="203">
        <v>39975</v>
      </c>
      <c r="F137" s="199" t="s">
        <v>20</v>
      </c>
      <c r="G137" s="204" t="s">
        <v>1228</v>
      </c>
      <c r="H137" s="205">
        <v>12.916666666666666</v>
      </c>
      <c r="I137" s="206" t="s">
        <v>22</v>
      </c>
      <c r="J137" s="203">
        <v>44712</v>
      </c>
      <c r="K137" s="207">
        <f t="shared" si="6"/>
        <v>155</v>
      </c>
      <c r="L137" s="189">
        <f t="shared" si="7"/>
        <v>12.916666666666666</v>
      </c>
      <c r="M137" s="207" t="str">
        <f t="shared" si="2"/>
        <v>12Years 11Months</v>
      </c>
      <c r="N137" s="207" t="s">
        <v>1265</v>
      </c>
    </row>
    <row r="138" spans="1:14">
      <c r="A138" s="199">
        <v>135</v>
      </c>
      <c r="B138" s="200" t="s">
        <v>334</v>
      </c>
      <c r="C138" s="201" t="s">
        <v>335</v>
      </c>
      <c r="D138" s="202" t="s">
        <v>30</v>
      </c>
      <c r="E138" s="203">
        <v>40340</v>
      </c>
      <c r="F138" s="199" t="s">
        <v>20</v>
      </c>
      <c r="G138" s="204" t="s">
        <v>1228</v>
      </c>
      <c r="H138" s="205">
        <v>11.916666666666666</v>
      </c>
      <c r="I138" s="206" t="s">
        <v>22</v>
      </c>
      <c r="J138" s="203">
        <v>44712</v>
      </c>
      <c r="K138" s="207">
        <f t="shared" si="6"/>
        <v>143</v>
      </c>
      <c r="L138" s="189">
        <f t="shared" si="7"/>
        <v>11.916666666666666</v>
      </c>
      <c r="M138" s="207" t="str">
        <f t="shared" si="2"/>
        <v>11Years 11Months</v>
      </c>
      <c r="N138" s="207" t="s">
        <v>1264</v>
      </c>
    </row>
    <row r="139" spans="1:14">
      <c r="A139" s="199">
        <v>136</v>
      </c>
      <c r="B139" s="200" t="s">
        <v>336</v>
      </c>
      <c r="C139" s="201" t="s">
        <v>337</v>
      </c>
      <c r="D139" s="202" t="s">
        <v>30</v>
      </c>
      <c r="E139" s="203">
        <v>40709</v>
      </c>
      <c r="F139" s="199" t="s">
        <v>20</v>
      </c>
      <c r="G139" s="204" t="s">
        <v>1228</v>
      </c>
      <c r="H139" s="205">
        <v>10.916666666666666</v>
      </c>
      <c r="I139" s="206" t="s">
        <v>22</v>
      </c>
      <c r="J139" s="203">
        <v>44712</v>
      </c>
      <c r="K139" s="207">
        <f t="shared" si="6"/>
        <v>131</v>
      </c>
      <c r="L139" s="189">
        <f t="shared" si="7"/>
        <v>10.916666666666666</v>
      </c>
      <c r="M139" s="207" t="str">
        <f t="shared" si="2"/>
        <v>10Years 11Months</v>
      </c>
      <c r="N139" s="207" t="s">
        <v>1264</v>
      </c>
    </row>
    <row r="140" spans="1:14" ht="16.5" customHeight="1">
      <c r="A140" s="199">
        <v>137</v>
      </c>
      <c r="B140" s="200" t="s">
        <v>338</v>
      </c>
      <c r="C140" s="201" t="s">
        <v>339</v>
      </c>
      <c r="D140" s="202" t="s">
        <v>30</v>
      </c>
      <c r="E140" s="203">
        <v>41435</v>
      </c>
      <c r="F140" s="199" t="s">
        <v>20</v>
      </c>
      <c r="G140" s="204" t="s">
        <v>1228</v>
      </c>
      <c r="H140" s="205">
        <v>8.9166666666666661</v>
      </c>
      <c r="I140" s="206" t="s">
        <v>22</v>
      </c>
      <c r="J140" s="203">
        <v>44712</v>
      </c>
      <c r="K140" s="207">
        <f t="shared" si="6"/>
        <v>107</v>
      </c>
      <c r="L140" s="189">
        <f t="shared" si="7"/>
        <v>8.9166666666666661</v>
      </c>
      <c r="M140" s="207" t="str">
        <f t="shared" si="2"/>
        <v>8Years 11Months</v>
      </c>
      <c r="N140" s="207" t="s">
        <v>1265</v>
      </c>
    </row>
    <row r="141" spans="1:14">
      <c r="A141" s="199">
        <v>138</v>
      </c>
      <c r="B141" s="200" t="s">
        <v>340</v>
      </c>
      <c r="C141" s="201" t="s">
        <v>341</v>
      </c>
      <c r="D141" s="202" t="s">
        <v>30</v>
      </c>
      <c r="E141" s="203">
        <v>41435</v>
      </c>
      <c r="F141" s="199" t="s">
        <v>20</v>
      </c>
      <c r="G141" s="204" t="s">
        <v>1228</v>
      </c>
      <c r="H141" s="205">
        <v>8.9166666666666661</v>
      </c>
      <c r="I141" s="206" t="s">
        <v>22</v>
      </c>
      <c r="J141" s="203">
        <v>44712</v>
      </c>
      <c r="K141" s="207">
        <f t="shared" si="6"/>
        <v>107</v>
      </c>
      <c r="L141" s="189">
        <f t="shared" si="7"/>
        <v>8.9166666666666661</v>
      </c>
      <c r="M141" s="207" t="str">
        <f t="shared" si="2"/>
        <v>8Years 11Months</v>
      </c>
      <c r="N141" s="207" t="s">
        <v>1265</v>
      </c>
    </row>
    <row r="142" spans="1:14">
      <c r="A142" s="199">
        <v>139</v>
      </c>
      <c r="B142" s="200" t="s">
        <v>342</v>
      </c>
      <c r="C142" s="201" t="s">
        <v>343</v>
      </c>
      <c r="D142" s="202" t="s">
        <v>30</v>
      </c>
      <c r="E142" s="203">
        <v>41610</v>
      </c>
      <c r="F142" s="199" t="s">
        <v>20</v>
      </c>
      <c r="G142" s="204" t="s">
        <v>1228</v>
      </c>
      <c r="H142" s="205">
        <v>8.4166666666666661</v>
      </c>
      <c r="I142" s="206" t="s">
        <v>22</v>
      </c>
      <c r="J142" s="203">
        <v>44712</v>
      </c>
      <c r="K142" s="207">
        <f t="shared" si="6"/>
        <v>101</v>
      </c>
      <c r="L142" s="189">
        <f t="shared" si="7"/>
        <v>8.4166666666666661</v>
      </c>
      <c r="M142" s="207" t="str">
        <f t="shared" si="2"/>
        <v>8Years 5Months</v>
      </c>
      <c r="N142" s="207" t="s">
        <v>1264</v>
      </c>
    </row>
    <row r="143" spans="1:14">
      <c r="A143" s="199">
        <v>140</v>
      </c>
      <c r="B143" s="200" t="s">
        <v>345</v>
      </c>
      <c r="C143" s="201" t="s">
        <v>346</v>
      </c>
      <c r="D143" s="202" t="s">
        <v>30</v>
      </c>
      <c r="E143" s="203">
        <v>43252</v>
      </c>
      <c r="F143" s="199" t="s">
        <v>20</v>
      </c>
      <c r="G143" s="204" t="s">
        <v>1228</v>
      </c>
      <c r="H143" s="205">
        <v>3.9166666666666665</v>
      </c>
      <c r="I143" s="206" t="s">
        <v>22</v>
      </c>
      <c r="J143" s="203">
        <v>44712</v>
      </c>
      <c r="K143" s="207">
        <f t="shared" si="6"/>
        <v>47</v>
      </c>
      <c r="L143" s="189">
        <f t="shared" si="7"/>
        <v>3.9166666666666665</v>
      </c>
      <c r="M143" s="207" t="str">
        <f t="shared" si="2"/>
        <v>3Years 11Months</v>
      </c>
      <c r="N143" s="207" t="s">
        <v>1265</v>
      </c>
    </row>
    <row r="144" spans="1:14">
      <c r="A144" s="199">
        <v>141</v>
      </c>
      <c r="B144" s="200" t="s">
        <v>347</v>
      </c>
      <c r="C144" s="201" t="s">
        <v>348</v>
      </c>
      <c r="D144" s="202" t="s">
        <v>1213</v>
      </c>
      <c r="E144" s="203">
        <v>37060</v>
      </c>
      <c r="F144" s="199" t="s">
        <v>20</v>
      </c>
      <c r="G144" s="204" t="s">
        <v>1231</v>
      </c>
      <c r="H144" s="205">
        <v>20.916666666666668</v>
      </c>
      <c r="I144" s="206" t="s">
        <v>22</v>
      </c>
      <c r="J144" s="203">
        <v>44712</v>
      </c>
      <c r="K144" s="207">
        <f t="shared" si="6"/>
        <v>251</v>
      </c>
      <c r="L144" s="189">
        <f t="shared" si="7"/>
        <v>20.916666666666668</v>
      </c>
      <c r="M144" s="207" t="str">
        <f t="shared" si="2"/>
        <v>20Years 11Months</v>
      </c>
      <c r="N144" s="207" t="s">
        <v>1264</v>
      </c>
    </row>
    <row r="145" spans="1:14">
      <c r="A145" s="199">
        <v>142</v>
      </c>
      <c r="B145" s="200" t="s">
        <v>594</v>
      </c>
      <c r="C145" s="201" t="s">
        <v>595</v>
      </c>
      <c r="D145" s="202" t="s">
        <v>30</v>
      </c>
      <c r="E145" s="203">
        <v>37060</v>
      </c>
      <c r="F145" s="199" t="s">
        <v>20</v>
      </c>
      <c r="G145" s="204" t="s">
        <v>1231</v>
      </c>
      <c r="H145" s="205">
        <v>20.5</v>
      </c>
      <c r="I145" s="212">
        <v>44560</v>
      </c>
      <c r="J145" s="213">
        <v>44560</v>
      </c>
      <c r="K145" s="207">
        <f t="shared" si="6"/>
        <v>246</v>
      </c>
      <c r="L145" s="189">
        <f t="shared" si="7"/>
        <v>20.5</v>
      </c>
      <c r="M145" s="207" t="str">
        <f t="shared" si="2"/>
        <v>20Years 6Months</v>
      </c>
      <c r="N145" s="207" t="s">
        <v>1265</v>
      </c>
    </row>
    <row r="146" spans="1:14">
      <c r="A146" s="199">
        <v>143</v>
      </c>
      <c r="B146" s="200" t="s">
        <v>598</v>
      </c>
      <c r="C146" s="201" t="s">
        <v>599</v>
      </c>
      <c r="D146" s="202" t="s">
        <v>30</v>
      </c>
      <c r="E146" s="203">
        <v>37883</v>
      </c>
      <c r="F146" s="199" t="s">
        <v>20</v>
      </c>
      <c r="G146" s="204" t="s">
        <v>1231</v>
      </c>
      <c r="H146" s="205">
        <v>18.25</v>
      </c>
      <c r="I146" s="212">
        <v>44560</v>
      </c>
      <c r="J146" s="213">
        <v>44560</v>
      </c>
      <c r="K146" s="207">
        <f t="shared" si="6"/>
        <v>219</v>
      </c>
      <c r="L146" s="189">
        <f t="shared" si="7"/>
        <v>18.25</v>
      </c>
      <c r="M146" s="207" t="str">
        <f t="shared" si="2"/>
        <v>18Years 3Months</v>
      </c>
      <c r="N146" s="207" t="s">
        <v>1265</v>
      </c>
    </row>
    <row r="147" spans="1:14">
      <c r="A147" s="199">
        <v>144</v>
      </c>
      <c r="B147" s="200" t="s">
        <v>351</v>
      </c>
      <c r="C147" s="201" t="s">
        <v>352</v>
      </c>
      <c r="D147" s="202" t="s">
        <v>30</v>
      </c>
      <c r="E147" s="203">
        <v>38516</v>
      </c>
      <c r="F147" s="199" t="s">
        <v>20</v>
      </c>
      <c r="G147" s="204" t="s">
        <v>1231</v>
      </c>
      <c r="H147" s="205">
        <v>16.916666666666668</v>
      </c>
      <c r="I147" s="206" t="s">
        <v>22</v>
      </c>
      <c r="J147" s="203">
        <v>44712</v>
      </c>
      <c r="K147" s="207">
        <f t="shared" si="6"/>
        <v>203</v>
      </c>
      <c r="L147" s="189">
        <f t="shared" si="7"/>
        <v>16.916666666666668</v>
      </c>
      <c r="M147" s="207" t="str">
        <f t="shared" si="2"/>
        <v>16Years 11Months</v>
      </c>
      <c r="N147" s="207" t="s">
        <v>1265</v>
      </c>
    </row>
    <row r="148" spans="1:14">
      <c r="A148" s="199">
        <v>145</v>
      </c>
      <c r="B148" s="200" t="s">
        <v>1233</v>
      </c>
      <c r="C148" s="201" t="s">
        <v>593</v>
      </c>
      <c r="D148" s="202" t="s">
        <v>30</v>
      </c>
      <c r="E148" s="203">
        <v>39246</v>
      </c>
      <c r="F148" s="199" t="s">
        <v>20</v>
      </c>
      <c r="G148" s="204" t="s">
        <v>1231</v>
      </c>
      <c r="H148" s="205">
        <v>14.5</v>
      </c>
      <c r="I148" s="208">
        <v>44568</v>
      </c>
      <c r="J148" s="203">
        <v>44568</v>
      </c>
      <c r="K148" s="207">
        <f t="shared" si="6"/>
        <v>174</v>
      </c>
      <c r="L148" s="189">
        <f t="shared" si="7"/>
        <v>14.5</v>
      </c>
      <c r="M148" s="207" t="str">
        <f t="shared" si="2"/>
        <v>14Years 6Months</v>
      </c>
      <c r="N148" s="207" t="s">
        <v>1264</v>
      </c>
    </row>
    <row r="149" spans="1:14">
      <c r="A149" s="199">
        <v>146</v>
      </c>
      <c r="B149" s="200" t="s">
        <v>596</v>
      </c>
      <c r="C149" s="201" t="s">
        <v>597</v>
      </c>
      <c r="D149" s="202" t="s">
        <v>30</v>
      </c>
      <c r="E149" s="203">
        <v>39421</v>
      </c>
      <c r="F149" s="199" t="s">
        <v>20</v>
      </c>
      <c r="G149" s="204" t="s">
        <v>1231</v>
      </c>
      <c r="H149" s="205">
        <v>14.083333333333334</v>
      </c>
      <c r="I149" s="208">
        <v>44582</v>
      </c>
      <c r="J149" s="203">
        <v>44582</v>
      </c>
      <c r="K149" s="207">
        <f t="shared" si="6"/>
        <v>169</v>
      </c>
      <c r="L149" s="189">
        <f t="shared" si="7"/>
        <v>14.083333333333334</v>
      </c>
      <c r="M149" s="207" t="str">
        <f t="shared" si="2"/>
        <v>14Years 1Months</v>
      </c>
      <c r="N149" s="207" t="s">
        <v>1264</v>
      </c>
    </row>
    <row r="150" spans="1:14">
      <c r="A150" s="199">
        <v>147</v>
      </c>
      <c r="B150" s="200" t="s">
        <v>589</v>
      </c>
      <c r="C150" s="201" t="s">
        <v>590</v>
      </c>
      <c r="D150" s="202" t="s">
        <v>30</v>
      </c>
      <c r="E150" s="203">
        <v>39601</v>
      </c>
      <c r="F150" s="199" t="s">
        <v>20</v>
      </c>
      <c r="G150" s="204" t="s">
        <v>1231</v>
      </c>
      <c r="H150" s="205">
        <v>13.5</v>
      </c>
      <c r="I150" s="212">
        <v>44560</v>
      </c>
      <c r="J150" s="213">
        <v>44560</v>
      </c>
      <c r="K150" s="207">
        <f t="shared" si="6"/>
        <v>162</v>
      </c>
      <c r="L150" s="189">
        <f t="shared" si="7"/>
        <v>13.5</v>
      </c>
      <c r="M150" s="207" t="str">
        <f t="shared" si="2"/>
        <v>13Years 6Months</v>
      </c>
      <c r="N150" s="207" t="s">
        <v>1265</v>
      </c>
    </row>
    <row r="151" spans="1:14">
      <c r="A151" s="199">
        <v>148</v>
      </c>
      <c r="B151" s="200" t="s">
        <v>353</v>
      </c>
      <c r="C151" s="201" t="s">
        <v>354</v>
      </c>
      <c r="D151" s="202" t="s">
        <v>30</v>
      </c>
      <c r="E151" s="203">
        <v>39975</v>
      </c>
      <c r="F151" s="199" t="s">
        <v>20</v>
      </c>
      <c r="G151" s="204" t="s">
        <v>1231</v>
      </c>
      <c r="H151" s="205">
        <v>12.916666666666666</v>
      </c>
      <c r="I151" s="206" t="s">
        <v>22</v>
      </c>
      <c r="J151" s="203">
        <v>44712</v>
      </c>
      <c r="K151" s="207">
        <f t="shared" si="6"/>
        <v>155</v>
      </c>
      <c r="L151" s="189">
        <f t="shared" si="7"/>
        <v>12.916666666666666</v>
      </c>
      <c r="M151" s="207" t="str">
        <f t="shared" si="2"/>
        <v>12Years 11Months</v>
      </c>
      <c r="N151" s="207" t="s">
        <v>1264</v>
      </c>
    </row>
    <row r="152" spans="1:14">
      <c r="A152" s="199">
        <v>149</v>
      </c>
      <c r="B152" s="200" t="s">
        <v>357</v>
      </c>
      <c r="C152" s="201" t="s">
        <v>358</v>
      </c>
      <c r="D152" s="202" t="s">
        <v>30</v>
      </c>
      <c r="E152" s="203">
        <v>40725</v>
      </c>
      <c r="F152" s="199" t="s">
        <v>20</v>
      </c>
      <c r="G152" s="204" t="s">
        <v>1231</v>
      </c>
      <c r="H152" s="205">
        <v>10.833333333333334</v>
      </c>
      <c r="I152" s="206" t="s">
        <v>22</v>
      </c>
      <c r="J152" s="203">
        <v>44712</v>
      </c>
      <c r="K152" s="207">
        <f t="shared" si="6"/>
        <v>130</v>
      </c>
      <c r="L152" s="189">
        <f t="shared" si="7"/>
        <v>10.833333333333334</v>
      </c>
      <c r="M152" s="207" t="str">
        <f t="shared" si="2"/>
        <v>10Years 10Months</v>
      </c>
      <c r="N152" s="207" t="s">
        <v>1265</v>
      </c>
    </row>
    <row r="153" spans="1:14">
      <c r="A153" s="199">
        <v>150</v>
      </c>
      <c r="B153" s="200" t="s">
        <v>355</v>
      </c>
      <c r="C153" s="201" t="s">
        <v>356</v>
      </c>
      <c r="D153" s="202" t="s">
        <v>30</v>
      </c>
      <c r="E153" s="203">
        <v>40709</v>
      </c>
      <c r="F153" s="199" t="s">
        <v>20</v>
      </c>
      <c r="G153" s="204" t="s">
        <v>1231</v>
      </c>
      <c r="H153" s="205">
        <v>10.916666666666666</v>
      </c>
      <c r="I153" s="206" t="s">
        <v>22</v>
      </c>
      <c r="J153" s="203">
        <v>44712</v>
      </c>
      <c r="K153" s="207">
        <f t="shared" si="6"/>
        <v>131</v>
      </c>
      <c r="L153" s="189">
        <f t="shared" si="7"/>
        <v>10.916666666666666</v>
      </c>
      <c r="M153" s="207" t="str">
        <f t="shared" si="2"/>
        <v>10Years 11Months</v>
      </c>
      <c r="N153" s="207" t="s">
        <v>1265</v>
      </c>
    </row>
    <row r="154" spans="1:14">
      <c r="A154" s="199">
        <v>151</v>
      </c>
      <c r="B154" s="200" t="s">
        <v>360</v>
      </c>
      <c r="C154" s="201" t="s">
        <v>361</v>
      </c>
      <c r="D154" s="202" t="s">
        <v>30</v>
      </c>
      <c r="E154" s="203">
        <v>41214</v>
      </c>
      <c r="F154" s="199" t="s">
        <v>20</v>
      </c>
      <c r="G154" s="204" t="s">
        <v>1231</v>
      </c>
      <c r="H154" s="205">
        <v>9.5</v>
      </c>
      <c r="I154" s="206" t="s">
        <v>22</v>
      </c>
      <c r="J154" s="203">
        <v>44712</v>
      </c>
      <c r="K154" s="207">
        <f t="shared" si="6"/>
        <v>114</v>
      </c>
      <c r="L154" s="189">
        <f t="shared" si="7"/>
        <v>9.5</v>
      </c>
      <c r="M154" s="207" t="str">
        <f t="shared" si="2"/>
        <v>9Years 6Months</v>
      </c>
      <c r="N154" s="207" t="s">
        <v>1264</v>
      </c>
    </row>
    <row r="155" spans="1:14">
      <c r="A155" s="199">
        <v>152</v>
      </c>
      <c r="B155" s="200" t="s">
        <v>363</v>
      </c>
      <c r="C155" s="201" t="s">
        <v>364</v>
      </c>
      <c r="D155" s="202" t="s">
        <v>30</v>
      </c>
      <c r="E155" s="203">
        <v>41435</v>
      </c>
      <c r="F155" s="199" t="s">
        <v>20</v>
      </c>
      <c r="G155" s="204" t="s">
        <v>1231</v>
      </c>
      <c r="H155" s="205">
        <v>8.9166666666666661</v>
      </c>
      <c r="I155" s="206" t="s">
        <v>22</v>
      </c>
      <c r="J155" s="203">
        <v>44712</v>
      </c>
      <c r="K155" s="207">
        <f t="shared" si="6"/>
        <v>107</v>
      </c>
      <c r="L155" s="189">
        <f t="shared" si="7"/>
        <v>8.9166666666666661</v>
      </c>
      <c r="M155" s="207" t="str">
        <f t="shared" si="2"/>
        <v>8Years 11Months</v>
      </c>
      <c r="N155" s="207" t="s">
        <v>1265</v>
      </c>
    </row>
    <row r="156" spans="1:14">
      <c r="A156" s="199">
        <v>153</v>
      </c>
      <c r="B156" s="200" t="s">
        <v>365</v>
      </c>
      <c r="C156" s="201" t="s">
        <v>366</v>
      </c>
      <c r="D156" s="202" t="s">
        <v>30</v>
      </c>
      <c r="E156" s="203">
        <v>41435</v>
      </c>
      <c r="F156" s="199" t="s">
        <v>20</v>
      </c>
      <c r="G156" s="204" t="s">
        <v>1231</v>
      </c>
      <c r="H156" s="205">
        <v>8.9166666666666661</v>
      </c>
      <c r="I156" s="206" t="s">
        <v>22</v>
      </c>
      <c r="J156" s="203">
        <v>44712</v>
      </c>
      <c r="K156" s="207">
        <f t="shared" si="6"/>
        <v>107</v>
      </c>
      <c r="L156" s="189">
        <f t="shared" si="7"/>
        <v>8.9166666666666661</v>
      </c>
      <c r="M156" s="207" t="str">
        <f t="shared" si="2"/>
        <v>8Years 11Months</v>
      </c>
      <c r="N156" s="207" t="s">
        <v>1265</v>
      </c>
    </row>
    <row r="157" spans="1:14">
      <c r="A157" s="199">
        <v>154</v>
      </c>
      <c r="B157" s="200" t="s">
        <v>367</v>
      </c>
      <c r="C157" s="201" t="s">
        <v>368</v>
      </c>
      <c r="D157" s="202" t="s">
        <v>30</v>
      </c>
      <c r="E157" s="203">
        <v>41802</v>
      </c>
      <c r="F157" s="199" t="s">
        <v>20</v>
      </c>
      <c r="G157" s="204" t="s">
        <v>1231</v>
      </c>
      <c r="H157" s="205">
        <v>7.916666666666667</v>
      </c>
      <c r="I157" s="206" t="s">
        <v>22</v>
      </c>
      <c r="J157" s="203">
        <v>44712</v>
      </c>
      <c r="K157" s="207">
        <f t="shared" si="6"/>
        <v>95</v>
      </c>
      <c r="L157" s="189">
        <f t="shared" si="7"/>
        <v>7.916666666666667</v>
      </c>
      <c r="M157" s="207" t="str">
        <f t="shared" si="2"/>
        <v>7Years 11Months</v>
      </c>
      <c r="N157" s="207" t="s">
        <v>1264</v>
      </c>
    </row>
    <row r="158" spans="1:14">
      <c r="A158" s="199">
        <v>155</v>
      </c>
      <c r="B158" s="200" t="s">
        <v>369</v>
      </c>
      <c r="C158" s="201" t="s">
        <v>370</v>
      </c>
      <c r="D158" s="202" t="s">
        <v>30</v>
      </c>
      <c r="E158" s="203">
        <v>42167</v>
      </c>
      <c r="F158" s="199" t="s">
        <v>20</v>
      </c>
      <c r="G158" s="204" t="s">
        <v>1231</v>
      </c>
      <c r="H158" s="205">
        <v>6.916666666666667</v>
      </c>
      <c r="I158" s="206" t="s">
        <v>22</v>
      </c>
      <c r="J158" s="203">
        <v>44712</v>
      </c>
      <c r="K158" s="207">
        <f t="shared" si="6"/>
        <v>83</v>
      </c>
      <c r="L158" s="189">
        <f t="shared" si="7"/>
        <v>6.916666666666667</v>
      </c>
      <c r="M158" s="207" t="str">
        <f t="shared" si="2"/>
        <v>6Years 11Months</v>
      </c>
      <c r="N158" s="207" t="s">
        <v>1264</v>
      </c>
    </row>
    <row r="159" spans="1:14">
      <c r="A159" s="199">
        <v>156</v>
      </c>
      <c r="B159" s="200" t="s">
        <v>371</v>
      </c>
      <c r="C159" s="201" t="s">
        <v>372</v>
      </c>
      <c r="D159" s="202" t="s">
        <v>30</v>
      </c>
      <c r="E159" s="203">
        <v>44564</v>
      </c>
      <c r="F159" s="199" t="s">
        <v>20</v>
      </c>
      <c r="G159" s="204" t="s">
        <v>1231</v>
      </c>
      <c r="H159" s="205">
        <v>0.33333333333333331</v>
      </c>
      <c r="I159" s="206" t="s">
        <v>22</v>
      </c>
      <c r="J159" s="203">
        <v>44712</v>
      </c>
      <c r="K159" s="207">
        <f t="shared" si="6"/>
        <v>4</v>
      </c>
      <c r="L159" s="189">
        <f t="shared" si="7"/>
        <v>0.33333333333333331</v>
      </c>
      <c r="M159" s="207" t="str">
        <f t="shared" si="2"/>
        <v>0Years 4Months</v>
      </c>
      <c r="N159" s="207" t="s">
        <v>1265</v>
      </c>
    </row>
    <row r="160" spans="1:14">
      <c r="A160" s="199">
        <v>157</v>
      </c>
      <c r="B160" s="200" t="s">
        <v>374</v>
      </c>
      <c r="C160" s="201" t="s">
        <v>375</v>
      </c>
      <c r="D160" s="202" t="s">
        <v>30</v>
      </c>
      <c r="E160" s="203">
        <v>44606</v>
      </c>
      <c r="F160" s="199" t="s">
        <v>20</v>
      </c>
      <c r="G160" s="204" t="s">
        <v>1231</v>
      </c>
      <c r="H160" s="205">
        <v>0.25</v>
      </c>
      <c r="I160" s="206" t="s">
        <v>22</v>
      </c>
      <c r="J160" s="203">
        <v>44712</v>
      </c>
      <c r="K160" s="207">
        <f t="shared" si="6"/>
        <v>3</v>
      </c>
      <c r="L160" s="189">
        <f t="shared" si="7"/>
        <v>0.25</v>
      </c>
      <c r="M160" s="207" t="str">
        <f t="shared" si="2"/>
        <v>0Years 3Months</v>
      </c>
      <c r="N160" s="207" t="s">
        <v>1265</v>
      </c>
    </row>
    <row r="161" spans="1:14">
      <c r="A161" s="199">
        <v>158</v>
      </c>
      <c r="B161" s="200" t="s">
        <v>376</v>
      </c>
      <c r="C161" s="201" t="s">
        <v>377</v>
      </c>
      <c r="D161" s="202" t="s">
        <v>30</v>
      </c>
      <c r="E161" s="203">
        <v>44606</v>
      </c>
      <c r="F161" s="199" t="s">
        <v>20</v>
      </c>
      <c r="G161" s="204" t="s">
        <v>1231</v>
      </c>
      <c r="H161" s="205">
        <v>0.25</v>
      </c>
      <c r="I161" s="206" t="s">
        <v>22</v>
      </c>
      <c r="J161" s="203">
        <v>44712</v>
      </c>
      <c r="K161" s="207">
        <f t="shared" si="6"/>
        <v>3</v>
      </c>
      <c r="L161" s="189">
        <f t="shared" si="7"/>
        <v>0.25</v>
      </c>
      <c r="M161" s="207" t="str">
        <f t="shared" si="2"/>
        <v>0Years 3Months</v>
      </c>
      <c r="N161" s="207" t="s">
        <v>1265</v>
      </c>
    </row>
    <row r="162" spans="1:14">
      <c r="A162" s="199">
        <v>159</v>
      </c>
      <c r="B162" s="200" t="s">
        <v>378</v>
      </c>
      <c r="C162" s="201" t="s">
        <v>379</v>
      </c>
      <c r="D162" s="202" t="s">
        <v>65</v>
      </c>
      <c r="E162" s="203">
        <v>39246</v>
      </c>
      <c r="F162" s="199" t="s">
        <v>20</v>
      </c>
      <c r="G162" s="204" t="s">
        <v>1239</v>
      </c>
      <c r="H162" s="205">
        <v>14.916666666666666</v>
      </c>
      <c r="I162" s="206" t="s">
        <v>22</v>
      </c>
      <c r="J162" s="203">
        <v>44712</v>
      </c>
      <c r="K162" s="207">
        <f t="shared" si="6"/>
        <v>179</v>
      </c>
      <c r="L162" s="189">
        <f t="shared" si="7"/>
        <v>14.916666666666666</v>
      </c>
      <c r="M162" s="207" t="str">
        <f t="shared" si="2"/>
        <v>14Years 11Months</v>
      </c>
      <c r="N162" s="207" t="s">
        <v>1265</v>
      </c>
    </row>
    <row r="163" spans="1:14">
      <c r="A163" s="199">
        <v>160</v>
      </c>
      <c r="B163" s="200" t="s">
        <v>382</v>
      </c>
      <c r="C163" s="201" t="s">
        <v>383</v>
      </c>
      <c r="D163" s="202" t="s">
        <v>30</v>
      </c>
      <c r="E163" s="203">
        <v>39246</v>
      </c>
      <c r="F163" s="199" t="s">
        <v>20</v>
      </c>
      <c r="G163" s="204" t="s">
        <v>1239</v>
      </c>
      <c r="H163" s="205">
        <v>14.916666666666666</v>
      </c>
      <c r="I163" s="206" t="s">
        <v>22</v>
      </c>
      <c r="J163" s="203">
        <v>44712</v>
      </c>
      <c r="K163" s="207">
        <f t="shared" si="6"/>
        <v>179</v>
      </c>
      <c r="L163" s="189">
        <f t="shared" si="7"/>
        <v>14.916666666666666</v>
      </c>
      <c r="M163" s="207" t="str">
        <f t="shared" si="2"/>
        <v>14Years 11Months</v>
      </c>
      <c r="N163" s="207" t="s">
        <v>1265</v>
      </c>
    </row>
    <row r="164" spans="1:14">
      <c r="A164" s="199">
        <v>161</v>
      </c>
      <c r="B164" s="200" t="s">
        <v>384</v>
      </c>
      <c r="C164" s="201" t="s">
        <v>385</v>
      </c>
      <c r="D164" s="202" t="s">
        <v>30</v>
      </c>
      <c r="E164" s="203">
        <v>40340</v>
      </c>
      <c r="F164" s="199" t="s">
        <v>20</v>
      </c>
      <c r="G164" s="204" t="s">
        <v>1239</v>
      </c>
      <c r="H164" s="205">
        <v>11.916666666666666</v>
      </c>
      <c r="I164" s="206" t="s">
        <v>22</v>
      </c>
      <c r="J164" s="203">
        <v>44712</v>
      </c>
      <c r="K164" s="207">
        <f t="shared" si="6"/>
        <v>143</v>
      </c>
      <c r="L164" s="189">
        <f t="shared" si="7"/>
        <v>11.916666666666666</v>
      </c>
      <c r="M164" s="207" t="str">
        <f t="shared" si="2"/>
        <v>11Years 11Months</v>
      </c>
      <c r="N164" s="207" t="s">
        <v>1264</v>
      </c>
    </row>
    <row r="165" spans="1:14">
      <c r="A165" s="199">
        <v>162</v>
      </c>
      <c r="B165" s="200" t="s">
        <v>386</v>
      </c>
      <c r="C165" s="201" t="s">
        <v>387</v>
      </c>
      <c r="D165" s="202" t="s">
        <v>30</v>
      </c>
      <c r="E165" s="203">
        <v>40709</v>
      </c>
      <c r="F165" s="199" t="s">
        <v>20</v>
      </c>
      <c r="G165" s="204" t="s">
        <v>1239</v>
      </c>
      <c r="H165" s="205">
        <v>10.916666666666666</v>
      </c>
      <c r="I165" s="206" t="s">
        <v>22</v>
      </c>
      <c r="J165" s="203">
        <v>44712</v>
      </c>
      <c r="K165" s="207">
        <f t="shared" si="6"/>
        <v>131</v>
      </c>
      <c r="L165" s="189">
        <f t="shared" si="7"/>
        <v>10.916666666666666</v>
      </c>
      <c r="M165" s="207" t="str">
        <f t="shared" si="2"/>
        <v>10Years 11Months</v>
      </c>
      <c r="N165" s="207" t="s">
        <v>1265</v>
      </c>
    </row>
    <row r="166" spans="1:14">
      <c r="A166" s="199">
        <v>163</v>
      </c>
      <c r="B166" s="200" t="s">
        <v>388</v>
      </c>
      <c r="C166" s="201" t="s">
        <v>389</v>
      </c>
      <c r="D166" s="202" t="s">
        <v>30</v>
      </c>
      <c r="E166" s="203">
        <v>40709</v>
      </c>
      <c r="F166" s="199" t="s">
        <v>20</v>
      </c>
      <c r="G166" s="204" t="s">
        <v>1239</v>
      </c>
      <c r="H166" s="205">
        <v>10.916666666666666</v>
      </c>
      <c r="I166" s="206" t="s">
        <v>22</v>
      </c>
      <c r="J166" s="203">
        <v>44712</v>
      </c>
      <c r="K166" s="207">
        <f t="shared" si="6"/>
        <v>131</v>
      </c>
      <c r="L166" s="189">
        <f t="shared" si="7"/>
        <v>10.916666666666666</v>
      </c>
      <c r="M166" s="207" t="str">
        <f t="shared" si="2"/>
        <v>10Years 11Months</v>
      </c>
      <c r="N166" s="207" t="s">
        <v>1264</v>
      </c>
    </row>
    <row r="167" spans="1:14">
      <c r="A167" s="199">
        <v>164</v>
      </c>
      <c r="B167" s="200" t="s">
        <v>390</v>
      </c>
      <c r="C167" s="201" t="s">
        <v>391</v>
      </c>
      <c r="D167" s="202" t="s">
        <v>30</v>
      </c>
      <c r="E167" s="203">
        <v>42531</v>
      </c>
      <c r="F167" s="199" t="s">
        <v>20</v>
      </c>
      <c r="G167" s="204" t="s">
        <v>1239</v>
      </c>
      <c r="H167" s="205">
        <v>5.916666666666667</v>
      </c>
      <c r="I167" s="206" t="s">
        <v>22</v>
      </c>
      <c r="J167" s="203">
        <v>44712</v>
      </c>
      <c r="K167" s="207">
        <f t="shared" si="6"/>
        <v>71</v>
      </c>
      <c r="L167" s="189">
        <f t="shared" si="7"/>
        <v>5.916666666666667</v>
      </c>
      <c r="M167" s="207" t="str">
        <f t="shared" si="2"/>
        <v>5Years 11Months</v>
      </c>
      <c r="N167" s="207" t="s">
        <v>1265</v>
      </c>
    </row>
    <row r="168" spans="1:14">
      <c r="A168" s="199">
        <v>165</v>
      </c>
      <c r="B168" s="200" t="s">
        <v>611</v>
      </c>
      <c r="C168" s="201" t="s">
        <v>612</v>
      </c>
      <c r="D168" s="202" t="s">
        <v>30</v>
      </c>
      <c r="E168" s="203">
        <v>40014</v>
      </c>
      <c r="F168" s="199" t="s">
        <v>20</v>
      </c>
      <c r="G168" s="204" t="s">
        <v>1239</v>
      </c>
      <c r="H168" s="205">
        <v>12.5</v>
      </c>
      <c r="I168" s="208">
        <v>44582</v>
      </c>
      <c r="J168" s="203">
        <v>44582</v>
      </c>
      <c r="K168" s="207">
        <f t="shared" si="6"/>
        <v>150</v>
      </c>
      <c r="L168" s="189">
        <f t="shared" si="7"/>
        <v>12.5</v>
      </c>
      <c r="M168" s="207" t="str">
        <f t="shared" si="2"/>
        <v>12Years 6Months</v>
      </c>
      <c r="N168" s="207" t="s">
        <v>1264</v>
      </c>
    </row>
    <row r="169" spans="1:14">
      <c r="A169" s="199">
        <v>166</v>
      </c>
      <c r="B169" s="200" t="s">
        <v>392</v>
      </c>
      <c r="C169" s="201" t="s">
        <v>393</v>
      </c>
      <c r="D169" s="202" t="s">
        <v>30</v>
      </c>
      <c r="E169" s="218">
        <v>43262</v>
      </c>
      <c r="F169" s="199" t="s">
        <v>20</v>
      </c>
      <c r="G169" s="204" t="s">
        <v>1239</v>
      </c>
      <c r="H169" s="205">
        <v>3.3333333333333335</v>
      </c>
      <c r="I169" s="208">
        <v>44501</v>
      </c>
      <c r="J169" s="203">
        <v>44501</v>
      </c>
      <c r="K169" s="207">
        <f t="shared" si="6"/>
        <v>40</v>
      </c>
      <c r="L169" s="189">
        <f t="shared" si="7"/>
        <v>3.3333333333333335</v>
      </c>
      <c r="M169" s="207" t="str">
        <f t="shared" si="2"/>
        <v>3Years 4Months</v>
      </c>
      <c r="N169" s="207" t="s">
        <v>1265</v>
      </c>
    </row>
    <row r="170" spans="1:14">
      <c r="A170" s="199">
        <v>167</v>
      </c>
      <c r="B170" s="200" t="s">
        <v>399</v>
      </c>
      <c r="C170" s="201" t="s">
        <v>400</v>
      </c>
      <c r="D170" s="202" t="s">
        <v>65</v>
      </c>
      <c r="E170" s="203">
        <v>34936</v>
      </c>
      <c r="F170" s="199" t="s">
        <v>20</v>
      </c>
      <c r="G170" s="204" t="s">
        <v>401</v>
      </c>
      <c r="H170" s="205">
        <v>26.75</v>
      </c>
      <c r="I170" s="206" t="s">
        <v>22</v>
      </c>
      <c r="J170" s="203">
        <v>44712</v>
      </c>
      <c r="K170" s="207">
        <f t="shared" si="6"/>
        <v>321</v>
      </c>
      <c r="L170" s="189">
        <f t="shared" si="7"/>
        <v>26.75</v>
      </c>
      <c r="M170" s="207" t="str">
        <f t="shared" si="2"/>
        <v>26Years 9Months</v>
      </c>
      <c r="N170" s="207" t="s">
        <v>1265</v>
      </c>
    </row>
    <row r="171" spans="1:14">
      <c r="A171" s="199">
        <v>168</v>
      </c>
      <c r="B171" s="200" t="s">
        <v>403</v>
      </c>
      <c r="C171" s="201" t="s">
        <v>404</v>
      </c>
      <c r="D171" s="202" t="s">
        <v>65</v>
      </c>
      <c r="E171" s="203">
        <v>35597</v>
      </c>
      <c r="F171" s="199" t="s">
        <v>20</v>
      </c>
      <c r="G171" s="204" t="s">
        <v>401</v>
      </c>
      <c r="H171" s="205">
        <v>24.916666666666668</v>
      </c>
      <c r="I171" s="206" t="s">
        <v>22</v>
      </c>
      <c r="J171" s="203">
        <v>44712</v>
      </c>
      <c r="K171" s="207">
        <f t="shared" ref="K171:K220" si="8">DATEDIF(E171,J171,"m")</f>
        <v>299</v>
      </c>
      <c r="L171" s="189">
        <f t="shared" ref="L171:L220" si="9">K171/12</f>
        <v>24.916666666666668</v>
      </c>
      <c r="M171" s="207" t="str">
        <f t="shared" si="2"/>
        <v>24Years 11Months</v>
      </c>
      <c r="N171" s="207" t="s">
        <v>1264</v>
      </c>
    </row>
    <row r="172" spans="1:14">
      <c r="A172" s="199">
        <v>169</v>
      </c>
      <c r="B172" s="200" t="s">
        <v>405</v>
      </c>
      <c r="C172" s="201" t="s">
        <v>406</v>
      </c>
      <c r="D172" s="202" t="s">
        <v>30</v>
      </c>
      <c r="E172" s="203">
        <v>35597</v>
      </c>
      <c r="F172" s="199" t="s">
        <v>20</v>
      </c>
      <c r="G172" s="204" t="s">
        <v>401</v>
      </c>
      <c r="H172" s="205">
        <v>24.916666666666668</v>
      </c>
      <c r="I172" s="206" t="s">
        <v>22</v>
      </c>
      <c r="J172" s="203">
        <v>44712</v>
      </c>
      <c r="K172" s="207">
        <f t="shared" si="8"/>
        <v>299</v>
      </c>
      <c r="L172" s="189">
        <f t="shared" si="9"/>
        <v>24.916666666666668</v>
      </c>
      <c r="M172" s="207" t="str">
        <f t="shared" si="2"/>
        <v>24Years 11Months</v>
      </c>
      <c r="N172" s="207" t="s">
        <v>1264</v>
      </c>
    </row>
    <row r="173" spans="1:14">
      <c r="A173" s="199">
        <v>170</v>
      </c>
      <c r="B173" s="200" t="s">
        <v>407</v>
      </c>
      <c r="C173" s="201" t="s">
        <v>408</v>
      </c>
      <c r="D173" s="202" t="s">
        <v>30</v>
      </c>
      <c r="E173" s="203">
        <v>37956</v>
      </c>
      <c r="F173" s="199" t="s">
        <v>20</v>
      </c>
      <c r="G173" s="204" t="s">
        <v>401</v>
      </c>
      <c r="H173" s="205">
        <v>18.416666666666668</v>
      </c>
      <c r="I173" s="206" t="s">
        <v>22</v>
      </c>
      <c r="J173" s="203">
        <v>44712</v>
      </c>
      <c r="K173" s="207">
        <f t="shared" si="8"/>
        <v>221</v>
      </c>
      <c r="L173" s="189">
        <f t="shared" si="9"/>
        <v>18.416666666666668</v>
      </c>
      <c r="M173" s="207" t="str">
        <f t="shared" si="2"/>
        <v>18Years 5Months</v>
      </c>
      <c r="N173" s="207" t="s">
        <v>1265</v>
      </c>
    </row>
    <row r="174" spans="1:14">
      <c r="A174" s="199">
        <v>171</v>
      </c>
      <c r="B174" s="200" t="s">
        <v>410</v>
      </c>
      <c r="C174" s="201" t="s">
        <v>411</v>
      </c>
      <c r="D174" s="202" t="s">
        <v>65</v>
      </c>
      <c r="E174" s="203">
        <v>38154</v>
      </c>
      <c r="F174" s="199" t="s">
        <v>20</v>
      </c>
      <c r="G174" s="204" t="s">
        <v>401</v>
      </c>
      <c r="H174" s="205">
        <v>17.916666666666668</v>
      </c>
      <c r="I174" s="206" t="s">
        <v>22</v>
      </c>
      <c r="J174" s="203">
        <v>44712</v>
      </c>
      <c r="K174" s="207">
        <f t="shared" si="8"/>
        <v>215</v>
      </c>
      <c r="L174" s="189">
        <f t="shared" si="9"/>
        <v>17.916666666666668</v>
      </c>
      <c r="M174" s="207" t="str">
        <f t="shared" si="2"/>
        <v>17Years 11Months</v>
      </c>
      <c r="N174" s="207" t="s">
        <v>1265</v>
      </c>
    </row>
    <row r="175" spans="1:14">
      <c r="A175" s="199">
        <v>172</v>
      </c>
      <c r="B175" s="200" t="s">
        <v>412</v>
      </c>
      <c r="C175" s="201" t="s">
        <v>413</v>
      </c>
      <c r="D175" s="202" t="s">
        <v>30</v>
      </c>
      <c r="E175" s="203">
        <v>42167</v>
      </c>
      <c r="F175" s="199" t="s">
        <v>20</v>
      </c>
      <c r="G175" s="204" t="s">
        <v>401</v>
      </c>
      <c r="H175" s="205">
        <v>6.916666666666667</v>
      </c>
      <c r="I175" s="206" t="s">
        <v>22</v>
      </c>
      <c r="J175" s="203">
        <v>44712</v>
      </c>
      <c r="K175" s="207">
        <f t="shared" si="8"/>
        <v>83</v>
      </c>
      <c r="L175" s="189">
        <f t="shared" si="9"/>
        <v>6.916666666666667</v>
      </c>
      <c r="M175" s="207" t="str">
        <f t="shared" si="2"/>
        <v>6Years 11Months</v>
      </c>
      <c r="N175" s="207" t="s">
        <v>1264</v>
      </c>
    </row>
    <row r="176" spans="1:14">
      <c r="A176" s="199">
        <v>173</v>
      </c>
      <c r="B176" s="200" t="s">
        <v>1266</v>
      </c>
      <c r="C176" s="201" t="s">
        <v>414</v>
      </c>
      <c r="D176" s="202" t="s">
        <v>30</v>
      </c>
      <c r="E176" s="203">
        <v>44622</v>
      </c>
      <c r="F176" s="199" t="s">
        <v>20</v>
      </c>
      <c r="G176" s="204" t="s">
        <v>401</v>
      </c>
      <c r="H176" s="205">
        <v>0.16666666666666666</v>
      </c>
      <c r="I176" s="206" t="s">
        <v>22</v>
      </c>
      <c r="J176" s="203">
        <v>44712</v>
      </c>
      <c r="K176" s="207">
        <f t="shared" si="8"/>
        <v>2</v>
      </c>
      <c r="L176" s="189">
        <f t="shared" si="9"/>
        <v>0.16666666666666666</v>
      </c>
      <c r="M176" s="207" t="str">
        <f t="shared" si="2"/>
        <v>0Years 2Months</v>
      </c>
      <c r="N176" s="207" t="s">
        <v>1264</v>
      </c>
    </row>
    <row r="177" spans="1:14">
      <c r="A177" s="199">
        <v>174</v>
      </c>
      <c r="B177" s="200" t="s">
        <v>617</v>
      </c>
      <c r="C177" s="201" t="s">
        <v>618</v>
      </c>
      <c r="D177" s="202" t="s">
        <v>30</v>
      </c>
      <c r="E177" s="203">
        <v>44200</v>
      </c>
      <c r="F177" s="199" t="s">
        <v>20</v>
      </c>
      <c r="G177" s="204" t="s">
        <v>401</v>
      </c>
      <c r="H177" s="205">
        <v>1.0833333333333333</v>
      </c>
      <c r="I177" s="208">
        <v>44620</v>
      </c>
      <c r="J177" s="203">
        <v>44620</v>
      </c>
      <c r="K177" s="207">
        <f t="shared" si="8"/>
        <v>13</v>
      </c>
      <c r="L177" s="189">
        <f t="shared" si="9"/>
        <v>1.0833333333333333</v>
      </c>
      <c r="M177" s="207" t="str">
        <f t="shared" si="2"/>
        <v>1Years 1Months</v>
      </c>
      <c r="N177" s="207" t="s">
        <v>1265</v>
      </c>
    </row>
    <row r="178" spans="1:14">
      <c r="A178" s="199">
        <v>175</v>
      </c>
      <c r="B178" s="200" t="s">
        <v>619</v>
      </c>
      <c r="C178" s="201" t="s">
        <v>620</v>
      </c>
      <c r="D178" s="202" t="s">
        <v>30</v>
      </c>
      <c r="E178" s="203">
        <v>38880</v>
      </c>
      <c r="F178" s="199" t="s">
        <v>20</v>
      </c>
      <c r="G178" s="204" t="s">
        <v>621</v>
      </c>
      <c r="H178" s="205">
        <v>15.416666666666666</v>
      </c>
      <c r="I178" s="212">
        <v>44513</v>
      </c>
      <c r="J178" s="213">
        <v>44513</v>
      </c>
      <c r="K178" s="207">
        <f t="shared" si="8"/>
        <v>185</v>
      </c>
      <c r="L178" s="189">
        <f t="shared" si="9"/>
        <v>15.416666666666666</v>
      </c>
      <c r="M178" s="207" t="str">
        <f t="shared" si="2"/>
        <v>15Years 5Months</v>
      </c>
      <c r="N178" s="207" t="s">
        <v>1265</v>
      </c>
    </row>
    <row r="179" spans="1:14">
      <c r="A179" s="199">
        <v>176</v>
      </c>
      <c r="B179" s="200" t="s">
        <v>629</v>
      </c>
      <c r="C179" s="201" t="s">
        <v>630</v>
      </c>
      <c r="D179" s="202" t="s">
        <v>30</v>
      </c>
      <c r="E179" s="203">
        <v>42461</v>
      </c>
      <c r="F179" s="199" t="s">
        <v>20</v>
      </c>
      <c r="G179" s="204" t="s">
        <v>631</v>
      </c>
      <c r="H179" s="205">
        <v>5.666666666666667</v>
      </c>
      <c r="I179" s="212">
        <v>44560</v>
      </c>
      <c r="J179" s="213">
        <v>44560</v>
      </c>
      <c r="K179" s="207">
        <f t="shared" si="8"/>
        <v>68</v>
      </c>
      <c r="L179" s="189">
        <f t="shared" si="9"/>
        <v>5.666666666666667</v>
      </c>
      <c r="M179" s="207" t="str">
        <f t="shared" si="2"/>
        <v>5Years 8Months</v>
      </c>
      <c r="N179" s="207" t="s">
        <v>1265</v>
      </c>
    </row>
    <row r="180" spans="1:14">
      <c r="A180" s="199">
        <v>177</v>
      </c>
      <c r="B180" s="210" t="s">
        <v>638</v>
      </c>
      <c r="C180" s="201" t="s">
        <v>639</v>
      </c>
      <c r="D180" s="201" t="s">
        <v>30</v>
      </c>
      <c r="E180" s="203">
        <v>44067</v>
      </c>
      <c r="F180" s="199" t="s">
        <v>20</v>
      </c>
      <c r="G180" s="219" t="s">
        <v>621</v>
      </c>
      <c r="H180" s="205">
        <v>1.75</v>
      </c>
      <c r="I180" s="220" t="s">
        <v>22</v>
      </c>
      <c r="J180" s="218">
        <v>44705</v>
      </c>
      <c r="K180" s="207">
        <f t="shared" si="8"/>
        <v>21</v>
      </c>
      <c r="L180" s="189">
        <f t="shared" si="9"/>
        <v>1.75</v>
      </c>
      <c r="M180" s="207" t="str">
        <f t="shared" si="2"/>
        <v>1Years 9Months</v>
      </c>
      <c r="N180" s="207" t="s">
        <v>1265</v>
      </c>
    </row>
    <row r="181" spans="1:14">
      <c r="A181" s="199">
        <v>178</v>
      </c>
      <c r="B181" s="200" t="s">
        <v>640</v>
      </c>
      <c r="C181" s="201" t="s">
        <v>641</v>
      </c>
      <c r="D181" s="202" t="s">
        <v>30</v>
      </c>
      <c r="E181" s="203">
        <v>44404</v>
      </c>
      <c r="F181" s="199" t="s">
        <v>20</v>
      </c>
      <c r="G181" s="219" t="s">
        <v>621</v>
      </c>
      <c r="H181" s="205">
        <v>0.83333333333333337</v>
      </c>
      <c r="I181" s="220" t="s">
        <v>22</v>
      </c>
      <c r="J181" s="218">
        <v>44712</v>
      </c>
      <c r="K181" s="207">
        <f t="shared" si="8"/>
        <v>10</v>
      </c>
      <c r="L181" s="189">
        <f t="shared" si="9"/>
        <v>0.83333333333333337</v>
      </c>
      <c r="M181" s="207" t="str">
        <f t="shared" si="2"/>
        <v>0Years 10Months</v>
      </c>
      <c r="N181" s="207" t="s">
        <v>1265</v>
      </c>
    </row>
    <row r="182" spans="1:14">
      <c r="A182" s="199">
        <v>179</v>
      </c>
      <c r="B182" s="200" t="s">
        <v>642</v>
      </c>
      <c r="C182" s="201" t="s">
        <v>643</v>
      </c>
      <c r="D182" s="202" t="s">
        <v>30</v>
      </c>
      <c r="E182" s="203">
        <v>44412</v>
      </c>
      <c r="F182" s="199" t="s">
        <v>20</v>
      </c>
      <c r="G182" s="219" t="s">
        <v>621</v>
      </c>
      <c r="H182" s="205">
        <v>0.75</v>
      </c>
      <c r="I182" s="220" t="s">
        <v>22</v>
      </c>
      <c r="J182" s="218">
        <v>44712</v>
      </c>
      <c r="K182" s="207">
        <f t="shared" si="8"/>
        <v>9</v>
      </c>
      <c r="L182" s="189">
        <f t="shared" si="9"/>
        <v>0.75</v>
      </c>
      <c r="M182" s="207" t="str">
        <f t="shared" si="2"/>
        <v>0Years 9Months</v>
      </c>
      <c r="N182" s="207" t="s">
        <v>1265</v>
      </c>
    </row>
    <row r="183" spans="1:14">
      <c r="A183" s="199">
        <v>180</v>
      </c>
      <c r="B183" s="200" t="s">
        <v>415</v>
      </c>
      <c r="C183" s="201" t="s">
        <v>416</v>
      </c>
      <c r="D183" s="202" t="s">
        <v>30</v>
      </c>
      <c r="E183" s="203">
        <v>44410</v>
      </c>
      <c r="F183" s="199" t="s">
        <v>20</v>
      </c>
      <c r="G183" s="219" t="s">
        <v>621</v>
      </c>
      <c r="H183" s="205">
        <v>0.75</v>
      </c>
      <c r="I183" s="206" t="s">
        <v>22</v>
      </c>
      <c r="J183" s="203">
        <v>44712</v>
      </c>
      <c r="K183" s="207">
        <f t="shared" si="8"/>
        <v>9</v>
      </c>
      <c r="L183" s="189">
        <f t="shared" si="9"/>
        <v>0.75</v>
      </c>
      <c r="M183" s="207" t="str">
        <f t="shared" si="2"/>
        <v>0Years 9Months</v>
      </c>
      <c r="N183" s="207" t="s">
        <v>1265</v>
      </c>
    </row>
    <row r="184" spans="1:14">
      <c r="A184" s="199">
        <v>181</v>
      </c>
      <c r="B184" s="200" t="s">
        <v>418</v>
      </c>
      <c r="C184" s="201" t="s">
        <v>419</v>
      </c>
      <c r="D184" s="202" t="s">
        <v>30</v>
      </c>
      <c r="E184" s="203">
        <v>44543</v>
      </c>
      <c r="F184" s="199" t="s">
        <v>20</v>
      </c>
      <c r="G184" s="219" t="s">
        <v>621</v>
      </c>
      <c r="H184" s="205">
        <v>0.41666666666666669</v>
      </c>
      <c r="I184" s="206" t="s">
        <v>22</v>
      </c>
      <c r="J184" s="203">
        <v>44712</v>
      </c>
      <c r="K184" s="207">
        <f t="shared" si="8"/>
        <v>5</v>
      </c>
      <c r="L184" s="189">
        <f t="shared" si="9"/>
        <v>0.41666666666666669</v>
      </c>
      <c r="M184" s="207" t="str">
        <f t="shared" si="2"/>
        <v>0Years 5Months</v>
      </c>
      <c r="N184" s="207" t="s">
        <v>1265</v>
      </c>
    </row>
    <row r="185" spans="1:14">
      <c r="A185" s="199">
        <v>182</v>
      </c>
      <c r="B185" s="200" t="s">
        <v>420</v>
      </c>
      <c r="C185" s="201" t="s">
        <v>421</v>
      </c>
      <c r="D185" s="202" t="s">
        <v>30</v>
      </c>
      <c r="E185" s="203">
        <v>44617</v>
      </c>
      <c r="F185" s="199" t="s">
        <v>20</v>
      </c>
      <c r="G185" s="219" t="s">
        <v>621</v>
      </c>
      <c r="H185" s="205">
        <v>0.25</v>
      </c>
      <c r="I185" s="206" t="s">
        <v>22</v>
      </c>
      <c r="J185" s="203">
        <v>44712</v>
      </c>
      <c r="K185" s="207">
        <f t="shared" si="8"/>
        <v>3</v>
      </c>
      <c r="L185" s="189">
        <f t="shared" si="9"/>
        <v>0.25</v>
      </c>
      <c r="M185" s="207" t="str">
        <f t="shared" si="2"/>
        <v>0Years 3Months</v>
      </c>
      <c r="N185" s="207" t="s">
        <v>1264</v>
      </c>
    </row>
    <row r="186" spans="1:14">
      <c r="A186" s="199">
        <v>183</v>
      </c>
      <c r="B186" s="200" t="s">
        <v>422</v>
      </c>
      <c r="C186" s="201" t="s">
        <v>423</v>
      </c>
      <c r="D186" s="202" t="s">
        <v>65</v>
      </c>
      <c r="E186" s="203">
        <v>37473</v>
      </c>
      <c r="F186" s="199" t="s">
        <v>20</v>
      </c>
      <c r="G186" s="204" t="s">
        <v>1242</v>
      </c>
      <c r="H186" s="205">
        <v>19.75</v>
      </c>
      <c r="I186" s="206" t="s">
        <v>22</v>
      </c>
      <c r="J186" s="203">
        <v>44712</v>
      </c>
      <c r="K186" s="207">
        <f t="shared" si="8"/>
        <v>237</v>
      </c>
      <c r="L186" s="189">
        <f t="shared" si="9"/>
        <v>19.75</v>
      </c>
      <c r="M186" s="207" t="str">
        <f t="shared" si="2"/>
        <v>19Years 9Months</v>
      </c>
      <c r="N186" s="207" t="s">
        <v>1265</v>
      </c>
    </row>
    <row r="187" spans="1:14">
      <c r="A187" s="199">
        <v>184</v>
      </c>
      <c r="B187" s="200" t="s">
        <v>654</v>
      </c>
      <c r="C187" s="201" t="s">
        <v>655</v>
      </c>
      <c r="D187" s="202" t="s">
        <v>65</v>
      </c>
      <c r="E187" s="203">
        <v>37784</v>
      </c>
      <c r="F187" s="199" t="s">
        <v>20</v>
      </c>
      <c r="G187" s="204" t="s">
        <v>1242</v>
      </c>
      <c r="H187" s="205">
        <v>18.333333333333332</v>
      </c>
      <c r="I187" s="208">
        <v>44509</v>
      </c>
      <c r="J187" s="203">
        <v>44509</v>
      </c>
      <c r="K187" s="207">
        <f t="shared" si="8"/>
        <v>220</v>
      </c>
      <c r="L187" s="189">
        <f t="shared" si="9"/>
        <v>18.333333333333332</v>
      </c>
      <c r="M187" s="207" t="str">
        <f t="shared" si="2"/>
        <v>18Years 4Months</v>
      </c>
      <c r="N187" s="207" t="s">
        <v>1265</v>
      </c>
    </row>
    <row r="188" spans="1:14">
      <c r="A188" s="199">
        <v>185</v>
      </c>
      <c r="B188" s="200" t="s">
        <v>650</v>
      </c>
      <c r="C188" s="201" t="s">
        <v>651</v>
      </c>
      <c r="D188" s="202" t="s">
        <v>30</v>
      </c>
      <c r="E188" s="203">
        <v>38880</v>
      </c>
      <c r="F188" s="199" t="s">
        <v>20</v>
      </c>
      <c r="G188" s="204" t="s">
        <v>1242</v>
      </c>
      <c r="H188" s="205">
        <v>15.5</v>
      </c>
      <c r="I188" s="208">
        <v>44560</v>
      </c>
      <c r="J188" s="203">
        <v>44560</v>
      </c>
      <c r="K188" s="207">
        <f t="shared" si="8"/>
        <v>186</v>
      </c>
      <c r="L188" s="189">
        <f t="shared" si="9"/>
        <v>15.5</v>
      </c>
      <c r="M188" s="207" t="str">
        <f t="shared" si="2"/>
        <v>15Years 6Months</v>
      </c>
      <c r="N188" s="207" t="s">
        <v>1264</v>
      </c>
    </row>
    <row r="189" spans="1:14">
      <c r="A189" s="199">
        <v>186</v>
      </c>
      <c r="B189" s="200" t="s">
        <v>426</v>
      </c>
      <c r="C189" s="201" t="s">
        <v>427</v>
      </c>
      <c r="D189" s="202" t="s">
        <v>30</v>
      </c>
      <c r="E189" s="203">
        <v>42186</v>
      </c>
      <c r="F189" s="199" t="s">
        <v>20</v>
      </c>
      <c r="G189" s="204" t="s">
        <v>1242</v>
      </c>
      <c r="H189" s="205">
        <v>6.833333333333333</v>
      </c>
      <c r="I189" s="206" t="s">
        <v>22</v>
      </c>
      <c r="J189" s="203">
        <v>44712</v>
      </c>
      <c r="K189" s="207">
        <f t="shared" si="8"/>
        <v>82</v>
      </c>
      <c r="L189" s="189">
        <f t="shared" si="9"/>
        <v>6.833333333333333</v>
      </c>
      <c r="M189" s="207" t="str">
        <f t="shared" si="2"/>
        <v>6Years 10Months</v>
      </c>
      <c r="N189" s="207" t="s">
        <v>1264</v>
      </c>
    </row>
    <row r="190" spans="1:14">
      <c r="A190" s="199">
        <v>187</v>
      </c>
      <c r="B190" s="200" t="s">
        <v>428</v>
      </c>
      <c r="C190" s="201" t="s">
        <v>429</v>
      </c>
      <c r="D190" s="202" t="s">
        <v>30</v>
      </c>
      <c r="E190" s="203">
        <v>43801</v>
      </c>
      <c r="F190" s="199" t="s">
        <v>20</v>
      </c>
      <c r="G190" s="204" t="s">
        <v>1242</v>
      </c>
      <c r="H190" s="205">
        <v>2.4166666666666665</v>
      </c>
      <c r="I190" s="206" t="s">
        <v>22</v>
      </c>
      <c r="J190" s="203">
        <v>44712</v>
      </c>
      <c r="K190" s="207">
        <f t="shared" si="8"/>
        <v>29</v>
      </c>
      <c r="L190" s="189">
        <f t="shared" si="9"/>
        <v>2.4166666666666665</v>
      </c>
      <c r="M190" s="207" t="str">
        <f t="shared" si="2"/>
        <v>2Years 5Months</v>
      </c>
      <c r="N190" s="207" t="s">
        <v>1265</v>
      </c>
    </row>
    <row r="191" spans="1:14">
      <c r="A191" s="199">
        <v>188</v>
      </c>
      <c r="B191" s="200" t="s">
        <v>431</v>
      </c>
      <c r="C191" s="201" t="s">
        <v>432</v>
      </c>
      <c r="D191" s="202" t="s">
        <v>30</v>
      </c>
      <c r="E191" s="203">
        <v>44235</v>
      </c>
      <c r="F191" s="199" t="s">
        <v>20</v>
      </c>
      <c r="G191" s="204" t="s">
        <v>1242</v>
      </c>
      <c r="H191" s="205">
        <v>1.25</v>
      </c>
      <c r="I191" s="206" t="s">
        <v>22</v>
      </c>
      <c r="J191" s="203">
        <v>44712</v>
      </c>
      <c r="K191" s="207">
        <f t="shared" si="8"/>
        <v>15</v>
      </c>
      <c r="L191" s="189">
        <f t="shared" si="9"/>
        <v>1.25</v>
      </c>
      <c r="M191" s="207" t="str">
        <f t="shared" si="2"/>
        <v>1Years 3Months</v>
      </c>
      <c r="N191" s="207" t="s">
        <v>1265</v>
      </c>
    </row>
    <row r="192" spans="1:14">
      <c r="A192" s="199">
        <v>189</v>
      </c>
      <c r="B192" s="200" t="s">
        <v>433</v>
      </c>
      <c r="C192" s="201" t="s">
        <v>434</v>
      </c>
      <c r="D192" s="202" t="s">
        <v>30</v>
      </c>
      <c r="E192" s="203">
        <v>44392</v>
      </c>
      <c r="F192" s="199" t="s">
        <v>20</v>
      </c>
      <c r="G192" s="204" t="s">
        <v>1242</v>
      </c>
      <c r="H192" s="205">
        <v>0.83333333333333337</v>
      </c>
      <c r="I192" s="206" t="s">
        <v>22</v>
      </c>
      <c r="J192" s="203">
        <v>44712</v>
      </c>
      <c r="K192" s="207">
        <f t="shared" si="8"/>
        <v>10</v>
      </c>
      <c r="L192" s="189">
        <f t="shared" si="9"/>
        <v>0.83333333333333337</v>
      </c>
      <c r="M192" s="207" t="str">
        <f t="shared" si="2"/>
        <v>0Years 10Months</v>
      </c>
      <c r="N192" s="207" t="s">
        <v>1265</v>
      </c>
    </row>
    <row r="193" spans="1:25">
      <c r="A193" s="199">
        <v>190</v>
      </c>
      <c r="B193" s="200" t="s">
        <v>644</v>
      </c>
      <c r="C193" s="201" t="s">
        <v>645</v>
      </c>
      <c r="D193" s="202" t="s">
        <v>30</v>
      </c>
      <c r="E193" s="203">
        <v>44392</v>
      </c>
      <c r="F193" s="199" t="s">
        <v>20</v>
      </c>
      <c r="G193" s="204" t="s">
        <v>1242</v>
      </c>
      <c r="H193" s="205">
        <v>0.66666666666666663</v>
      </c>
      <c r="I193" s="206" t="s">
        <v>22</v>
      </c>
      <c r="J193" s="203">
        <v>44651</v>
      </c>
      <c r="K193" s="207">
        <f t="shared" si="8"/>
        <v>8</v>
      </c>
      <c r="L193" s="189">
        <f t="shared" si="9"/>
        <v>0.66666666666666663</v>
      </c>
      <c r="M193" s="207" t="str">
        <f t="shared" si="2"/>
        <v>0Years 8Months</v>
      </c>
      <c r="N193" s="207" t="s">
        <v>1265</v>
      </c>
    </row>
    <row r="194" spans="1:25">
      <c r="A194" s="199">
        <v>191</v>
      </c>
      <c r="B194" s="214" t="s">
        <v>1267</v>
      </c>
      <c r="C194" s="221" t="s">
        <v>54</v>
      </c>
      <c r="D194" s="214" t="s">
        <v>30</v>
      </c>
      <c r="E194" s="218">
        <v>44544</v>
      </c>
      <c r="F194" s="222" t="s">
        <v>20</v>
      </c>
      <c r="G194" s="204" t="s">
        <v>1242</v>
      </c>
      <c r="H194" s="205">
        <v>0.41666666666666669</v>
      </c>
      <c r="I194" s="206" t="s">
        <v>22</v>
      </c>
      <c r="J194" s="203">
        <v>44712</v>
      </c>
      <c r="K194" s="207">
        <f t="shared" si="8"/>
        <v>5</v>
      </c>
      <c r="L194" s="189">
        <f t="shared" si="9"/>
        <v>0.41666666666666669</v>
      </c>
      <c r="M194" s="207" t="str">
        <f t="shared" si="2"/>
        <v>0Years 5Months</v>
      </c>
      <c r="N194" s="223" t="s">
        <v>1265</v>
      </c>
      <c r="O194" s="223"/>
      <c r="P194" s="223"/>
      <c r="Q194" s="223"/>
      <c r="R194" s="223"/>
      <c r="S194" s="223"/>
      <c r="T194" s="223"/>
      <c r="U194" s="223"/>
      <c r="V194" s="223"/>
      <c r="W194" s="223"/>
      <c r="X194" s="223"/>
      <c r="Y194" s="223"/>
    </row>
    <row r="195" spans="1:25">
      <c r="A195" s="199">
        <v>192</v>
      </c>
      <c r="B195" s="200" t="s">
        <v>435</v>
      </c>
      <c r="C195" s="201" t="s">
        <v>436</v>
      </c>
      <c r="D195" s="202" t="s">
        <v>30</v>
      </c>
      <c r="E195" s="203">
        <v>44564</v>
      </c>
      <c r="F195" s="199" t="s">
        <v>20</v>
      </c>
      <c r="G195" s="204" t="s">
        <v>1242</v>
      </c>
      <c r="H195" s="205">
        <v>0.33333333333333331</v>
      </c>
      <c r="I195" s="206" t="s">
        <v>22</v>
      </c>
      <c r="J195" s="203">
        <v>44712</v>
      </c>
      <c r="K195" s="207">
        <f t="shared" si="8"/>
        <v>4</v>
      </c>
      <c r="L195" s="189">
        <f t="shared" si="9"/>
        <v>0.33333333333333331</v>
      </c>
      <c r="M195" s="207" t="str">
        <f t="shared" si="2"/>
        <v>0Years 4Months</v>
      </c>
      <c r="N195" s="207" t="s">
        <v>1265</v>
      </c>
    </row>
    <row r="196" spans="1:25">
      <c r="A196" s="199">
        <v>193</v>
      </c>
      <c r="B196" s="200" t="s">
        <v>437</v>
      </c>
      <c r="C196" s="201"/>
      <c r="D196" s="202" t="s">
        <v>30</v>
      </c>
      <c r="E196" s="203">
        <v>44603</v>
      </c>
      <c r="F196" s="199" t="s">
        <v>20</v>
      </c>
      <c r="G196" s="204" t="s">
        <v>1242</v>
      </c>
      <c r="H196" s="205">
        <v>0.25</v>
      </c>
      <c r="I196" s="206" t="s">
        <v>22</v>
      </c>
      <c r="J196" s="203">
        <v>44712</v>
      </c>
      <c r="K196" s="207">
        <f t="shared" si="8"/>
        <v>3</v>
      </c>
      <c r="L196" s="189">
        <f t="shared" si="9"/>
        <v>0.25</v>
      </c>
      <c r="M196" s="207" t="str">
        <f t="shared" si="2"/>
        <v>0Years 3Months</v>
      </c>
      <c r="N196" s="207" t="s">
        <v>1265</v>
      </c>
    </row>
    <row r="197" spans="1:25">
      <c r="A197" s="199">
        <v>194</v>
      </c>
      <c r="B197" s="200" t="s">
        <v>438</v>
      </c>
      <c r="C197" s="201" t="s">
        <v>439</v>
      </c>
      <c r="D197" s="202" t="s">
        <v>30</v>
      </c>
      <c r="E197" s="203">
        <v>44603</v>
      </c>
      <c r="F197" s="199" t="s">
        <v>20</v>
      </c>
      <c r="G197" s="204" t="s">
        <v>1242</v>
      </c>
      <c r="H197" s="205">
        <v>0.25</v>
      </c>
      <c r="I197" s="206" t="s">
        <v>22</v>
      </c>
      <c r="J197" s="203">
        <v>44712</v>
      </c>
      <c r="K197" s="207">
        <f t="shared" si="8"/>
        <v>3</v>
      </c>
      <c r="L197" s="189">
        <f t="shared" si="9"/>
        <v>0.25</v>
      </c>
      <c r="M197" s="207" t="str">
        <f t="shared" si="2"/>
        <v>0Years 3Months</v>
      </c>
      <c r="N197" s="207" t="s">
        <v>1265</v>
      </c>
    </row>
    <row r="198" spans="1:25">
      <c r="A198" s="199">
        <v>195</v>
      </c>
      <c r="B198" s="200" t="s">
        <v>1105</v>
      </c>
      <c r="C198" s="201" t="s">
        <v>674</v>
      </c>
      <c r="D198" s="202" t="s">
        <v>30</v>
      </c>
      <c r="E198" s="203">
        <v>41085</v>
      </c>
      <c r="F198" s="199" t="s">
        <v>20</v>
      </c>
      <c r="G198" s="204" t="s">
        <v>1243</v>
      </c>
      <c r="H198" s="205">
        <v>9.3333333333333339</v>
      </c>
      <c r="I198" s="212">
        <v>44512</v>
      </c>
      <c r="J198" s="213">
        <v>44512</v>
      </c>
      <c r="K198" s="207">
        <f t="shared" si="8"/>
        <v>112</v>
      </c>
      <c r="L198" s="189">
        <f t="shared" si="9"/>
        <v>9.3333333333333339</v>
      </c>
      <c r="M198" s="207" t="str">
        <f t="shared" si="2"/>
        <v>9Years 4Months</v>
      </c>
      <c r="N198" s="207" t="s">
        <v>1264</v>
      </c>
    </row>
    <row r="199" spans="1:25">
      <c r="A199" s="199">
        <v>196</v>
      </c>
      <c r="B199" s="200" t="s">
        <v>440</v>
      </c>
      <c r="C199" s="201" t="s">
        <v>441</v>
      </c>
      <c r="D199" s="202" t="s">
        <v>30</v>
      </c>
      <c r="E199" s="203">
        <v>42167</v>
      </c>
      <c r="F199" s="199" t="s">
        <v>20</v>
      </c>
      <c r="G199" s="204" t="s">
        <v>1243</v>
      </c>
      <c r="H199" s="205">
        <v>6.916666666666667</v>
      </c>
      <c r="I199" s="206" t="s">
        <v>22</v>
      </c>
      <c r="J199" s="203">
        <v>44712</v>
      </c>
      <c r="K199" s="207">
        <f t="shared" si="8"/>
        <v>83</v>
      </c>
      <c r="L199" s="189">
        <f t="shared" si="9"/>
        <v>6.916666666666667</v>
      </c>
      <c r="M199" s="207" t="str">
        <f t="shared" si="2"/>
        <v>6Years 11Months</v>
      </c>
      <c r="N199" s="207" t="s">
        <v>1264</v>
      </c>
    </row>
    <row r="200" spans="1:25">
      <c r="A200" s="199">
        <v>197</v>
      </c>
      <c r="B200" s="200" t="s">
        <v>443</v>
      </c>
      <c r="C200" s="201" t="s">
        <v>444</v>
      </c>
      <c r="D200" s="202" t="s">
        <v>30</v>
      </c>
      <c r="E200" s="203">
        <v>43437</v>
      </c>
      <c r="F200" s="199" t="s">
        <v>20</v>
      </c>
      <c r="G200" s="204" t="s">
        <v>1243</v>
      </c>
      <c r="H200" s="205">
        <v>3.4166666666666665</v>
      </c>
      <c r="I200" s="206" t="s">
        <v>22</v>
      </c>
      <c r="J200" s="203">
        <v>44712</v>
      </c>
      <c r="K200" s="207">
        <f t="shared" si="8"/>
        <v>41</v>
      </c>
      <c r="L200" s="189">
        <f t="shared" si="9"/>
        <v>3.4166666666666665</v>
      </c>
      <c r="M200" s="207" t="str">
        <f t="shared" si="2"/>
        <v>3Years 5Months</v>
      </c>
      <c r="N200" s="207" t="s">
        <v>1265</v>
      </c>
    </row>
    <row r="201" spans="1:25">
      <c r="A201" s="199">
        <v>198</v>
      </c>
      <c r="B201" s="200" t="s">
        <v>445</v>
      </c>
      <c r="C201" s="201" t="s">
        <v>446</v>
      </c>
      <c r="D201" s="202" t="s">
        <v>30</v>
      </c>
      <c r="E201" s="203">
        <v>44410</v>
      </c>
      <c r="F201" s="199" t="s">
        <v>20</v>
      </c>
      <c r="G201" s="204" t="s">
        <v>1243</v>
      </c>
      <c r="H201" s="205">
        <v>0.75</v>
      </c>
      <c r="I201" s="206" t="s">
        <v>22</v>
      </c>
      <c r="J201" s="203">
        <v>44712</v>
      </c>
      <c r="K201" s="207">
        <f t="shared" si="8"/>
        <v>9</v>
      </c>
      <c r="L201" s="189">
        <f t="shared" si="9"/>
        <v>0.75</v>
      </c>
      <c r="M201" s="207" t="str">
        <f t="shared" si="2"/>
        <v>0Years 9Months</v>
      </c>
      <c r="N201" s="207" t="s">
        <v>1264</v>
      </c>
    </row>
    <row r="202" spans="1:25">
      <c r="A202" s="199">
        <v>199</v>
      </c>
      <c r="B202" s="200" t="s">
        <v>964</v>
      </c>
      <c r="C202" s="201" t="s">
        <v>447</v>
      </c>
      <c r="D202" s="202" t="s">
        <v>30</v>
      </c>
      <c r="E202" s="203">
        <v>44550</v>
      </c>
      <c r="F202" s="199" t="s">
        <v>20</v>
      </c>
      <c r="G202" s="204" t="s">
        <v>1243</v>
      </c>
      <c r="H202" s="205">
        <v>0.41666666666666669</v>
      </c>
      <c r="I202" s="206" t="s">
        <v>22</v>
      </c>
      <c r="J202" s="203">
        <v>44712</v>
      </c>
      <c r="K202" s="207">
        <f t="shared" si="8"/>
        <v>5</v>
      </c>
      <c r="L202" s="189">
        <f t="shared" si="9"/>
        <v>0.41666666666666669</v>
      </c>
      <c r="M202" s="207" t="str">
        <f t="shared" si="2"/>
        <v>0Years 5Months</v>
      </c>
      <c r="N202" s="207" t="s">
        <v>1264</v>
      </c>
    </row>
    <row r="203" spans="1:25">
      <c r="A203" s="199">
        <v>200</v>
      </c>
      <c r="B203" s="200" t="s">
        <v>448</v>
      </c>
      <c r="C203" s="201" t="s">
        <v>449</v>
      </c>
      <c r="D203" s="202" t="s">
        <v>30</v>
      </c>
      <c r="E203" s="203">
        <v>42531</v>
      </c>
      <c r="F203" s="199" t="s">
        <v>20</v>
      </c>
      <c r="G203" s="204" t="s">
        <v>450</v>
      </c>
      <c r="H203" s="205">
        <v>5.916666666666667</v>
      </c>
      <c r="I203" s="206" t="s">
        <v>22</v>
      </c>
      <c r="J203" s="203">
        <v>44712</v>
      </c>
      <c r="K203" s="207">
        <f t="shared" si="8"/>
        <v>71</v>
      </c>
      <c r="L203" s="189">
        <f t="shared" si="9"/>
        <v>5.916666666666667</v>
      </c>
      <c r="M203" s="207" t="str">
        <f t="shared" si="2"/>
        <v>5Years 11Months</v>
      </c>
      <c r="N203" s="207" t="s">
        <v>1265</v>
      </c>
    </row>
    <row r="204" spans="1:25">
      <c r="A204" s="199">
        <v>201</v>
      </c>
      <c r="B204" s="200" t="s">
        <v>451</v>
      </c>
      <c r="C204" s="201" t="s">
        <v>452</v>
      </c>
      <c r="D204" s="202" t="s">
        <v>30</v>
      </c>
      <c r="E204" s="203">
        <v>42107</v>
      </c>
      <c r="F204" s="199" t="s">
        <v>20</v>
      </c>
      <c r="G204" s="204" t="s">
        <v>450</v>
      </c>
      <c r="H204" s="205">
        <v>7.083333333333333</v>
      </c>
      <c r="I204" s="206" t="s">
        <v>22</v>
      </c>
      <c r="J204" s="203">
        <v>44712</v>
      </c>
      <c r="K204" s="207">
        <f t="shared" si="8"/>
        <v>85</v>
      </c>
      <c r="L204" s="189">
        <f t="shared" si="9"/>
        <v>7.083333333333333</v>
      </c>
      <c r="M204" s="207" t="str">
        <f t="shared" si="2"/>
        <v>7Years 1Months</v>
      </c>
      <c r="N204" s="207" t="s">
        <v>1265</v>
      </c>
    </row>
    <row r="205" spans="1:25">
      <c r="A205" s="199">
        <v>202</v>
      </c>
      <c r="B205" s="200" t="s">
        <v>453</v>
      </c>
      <c r="C205" s="201" t="s">
        <v>454</v>
      </c>
      <c r="D205" s="202" t="s">
        <v>30</v>
      </c>
      <c r="E205" s="203">
        <v>42898</v>
      </c>
      <c r="F205" s="199" t="s">
        <v>20</v>
      </c>
      <c r="G205" s="204" t="s">
        <v>450</v>
      </c>
      <c r="H205" s="205">
        <v>4.916666666666667</v>
      </c>
      <c r="I205" s="206" t="s">
        <v>22</v>
      </c>
      <c r="J205" s="203">
        <v>44712</v>
      </c>
      <c r="K205" s="207">
        <f t="shared" si="8"/>
        <v>59</v>
      </c>
      <c r="L205" s="189">
        <f t="shared" si="9"/>
        <v>4.916666666666667</v>
      </c>
      <c r="M205" s="207" t="str">
        <f t="shared" si="2"/>
        <v>4Years 11Months</v>
      </c>
      <c r="N205" s="207" t="s">
        <v>1264</v>
      </c>
    </row>
    <row r="206" spans="1:25">
      <c r="A206" s="199">
        <v>203</v>
      </c>
      <c r="B206" s="200" t="s">
        <v>455</v>
      </c>
      <c r="C206" s="201" t="s">
        <v>456</v>
      </c>
      <c r="D206" s="202" t="s">
        <v>30</v>
      </c>
      <c r="E206" s="203">
        <v>44392</v>
      </c>
      <c r="F206" s="199" t="s">
        <v>51</v>
      </c>
      <c r="G206" s="204" t="s">
        <v>450</v>
      </c>
      <c r="H206" s="205">
        <v>0.83333333333333337</v>
      </c>
      <c r="I206" s="206" t="s">
        <v>22</v>
      </c>
      <c r="J206" s="203">
        <v>44712</v>
      </c>
      <c r="K206" s="207">
        <f t="shared" si="8"/>
        <v>10</v>
      </c>
      <c r="L206" s="189">
        <f t="shared" si="9"/>
        <v>0.83333333333333337</v>
      </c>
      <c r="M206" s="207" t="str">
        <f t="shared" si="2"/>
        <v>0Years 10Months</v>
      </c>
      <c r="N206" s="207" t="s">
        <v>1264</v>
      </c>
    </row>
    <row r="207" spans="1:25">
      <c r="A207" s="199">
        <v>204</v>
      </c>
      <c r="B207" s="200" t="s">
        <v>457</v>
      </c>
      <c r="C207" s="201" t="s">
        <v>458</v>
      </c>
      <c r="D207" s="202" t="s">
        <v>30</v>
      </c>
      <c r="E207" s="203">
        <v>43775</v>
      </c>
      <c r="F207" s="199" t="s">
        <v>20</v>
      </c>
      <c r="G207" s="204" t="s">
        <v>459</v>
      </c>
      <c r="H207" s="205">
        <v>2.5</v>
      </c>
      <c r="I207" s="206" t="s">
        <v>22</v>
      </c>
      <c r="J207" s="203">
        <v>44712</v>
      </c>
      <c r="K207" s="207">
        <f t="shared" si="8"/>
        <v>30</v>
      </c>
      <c r="L207" s="189">
        <f t="shared" si="9"/>
        <v>2.5</v>
      </c>
      <c r="M207" s="207" t="str">
        <f t="shared" si="2"/>
        <v>2Years 6Months</v>
      </c>
      <c r="N207" s="207" t="s">
        <v>1264</v>
      </c>
    </row>
    <row r="208" spans="1:25">
      <c r="A208" s="199">
        <v>205</v>
      </c>
      <c r="B208" s="200" t="s">
        <v>460</v>
      </c>
      <c r="C208" s="201" t="s">
        <v>461</v>
      </c>
      <c r="D208" s="202" t="s">
        <v>30</v>
      </c>
      <c r="E208" s="203">
        <v>43790</v>
      </c>
      <c r="F208" s="199" t="s">
        <v>20</v>
      </c>
      <c r="G208" s="204" t="s">
        <v>459</v>
      </c>
      <c r="H208" s="205">
        <v>2.5</v>
      </c>
      <c r="I208" s="206" t="s">
        <v>22</v>
      </c>
      <c r="J208" s="203">
        <v>44712</v>
      </c>
      <c r="K208" s="207">
        <f t="shared" si="8"/>
        <v>30</v>
      </c>
      <c r="L208" s="189">
        <f t="shared" si="9"/>
        <v>2.5</v>
      </c>
      <c r="M208" s="207" t="str">
        <f t="shared" si="2"/>
        <v>2Years 6Months</v>
      </c>
      <c r="N208" s="207" t="s">
        <v>1265</v>
      </c>
    </row>
    <row r="209" spans="1:14">
      <c r="A209" s="199">
        <v>206</v>
      </c>
      <c r="B209" s="200" t="s">
        <v>462</v>
      </c>
      <c r="C209" s="201" t="s">
        <v>54</v>
      </c>
      <c r="D209" s="202" t="s">
        <v>30</v>
      </c>
      <c r="E209" s="203">
        <v>44207</v>
      </c>
      <c r="F209" s="199" t="s">
        <v>20</v>
      </c>
      <c r="G209" s="204" t="s">
        <v>459</v>
      </c>
      <c r="H209" s="205">
        <v>1.3333333333333333</v>
      </c>
      <c r="I209" s="206" t="s">
        <v>22</v>
      </c>
      <c r="J209" s="203">
        <v>44712</v>
      </c>
      <c r="K209" s="207">
        <f t="shared" si="8"/>
        <v>16</v>
      </c>
      <c r="L209" s="189">
        <f t="shared" si="9"/>
        <v>1.3333333333333333</v>
      </c>
      <c r="M209" s="207" t="str">
        <f t="shared" si="2"/>
        <v>1Years 4Months</v>
      </c>
      <c r="N209" s="207" t="s">
        <v>1265</v>
      </c>
    </row>
    <row r="210" spans="1:14">
      <c r="A210" s="199">
        <v>207</v>
      </c>
      <c r="B210" s="200" t="s">
        <v>463</v>
      </c>
      <c r="C210" s="201" t="s">
        <v>54</v>
      </c>
      <c r="D210" s="202" t="s">
        <v>30</v>
      </c>
      <c r="E210" s="203">
        <v>44392</v>
      </c>
      <c r="F210" s="199" t="s">
        <v>20</v>
      </c>
      <c r="G210" s="204" t="s">
        <v>459</v>
      </c>
      <c r="H210" s="205">
        <v>0.83333333333333337</v>
      </c>
      <c r="I210" s="206" t="s">
        <v>22</v>
      </c>
      <c r="J210" s="203">
        <v>44712</v>
      </c>
      <c r="K210" s="207">
        <f t="shared" si="8"/>
        <v>10</v>
      </c>
      <c r="L210" s="189">
        <f t="shared" si="9"/>
        <v>0.83333333333333337</v>
      </c>
      <c r="M210" s="207" t="str">
        <f t="shared" si="2"/>
        <v>0Years 10Months</v>
      </c>
      <c r="N210" s="207" t="s">
        <v>1265</v>
      </c>
    </row>
    <row r="211" spans="1:14">
      <c r="A211" s="199">
        <v>208</v>
      </c>
      <c r="B211" s="200" t="s">
        <v>464</v>
      </c>
      <c r="C211" s="201" t="s">
        <v>465</v>
      </c>
      <c r="D211" s="202" t="s">
        <v>30</v>
      </c>
      <c r="E211" s="203">
        <v>44615</v>
      </c>
      <c r="F211" s="199" t="s">
        <v>20</v>
      </c>
      <c r="G211" s="204" t="s">
        <v>459</v>
      </c>
      <c r="H211" s="205">
        <v>0.25</v>
      </c>
      <c r="I211" s="206" t="s">
        <v>22</v>
      </c>
      <c r="J211" s="203">
        <v>44712</v>
      </c>
      <c r="K211" s="207">
        <f t="shared" si="8"/>
        <v>3</v>
      </c>
      <c r="L211" s="189">
        <f t="shared" si="9"/>
        <v>0.25</v>
      </c>
      <c r="M211" s="207" t="str">
        <f t="shared" si="2"/>
        <v>0Years 3Months</v>
      </c>
      <c r="N211" s="207" t="s">
        <v>1264</v>
      </c>
    </row>
    <row r="212" spans="1:14">
      <c r="A212" s="199">
        <v>209</v>
      </c>
      <c r="B212" s="200" t="s">
        <v>697</v>
      </c>
      <c r="C212" s="210" t="s">
        <v>698</v>
      </c>
      <c r="D212" s="202" t="s">
        <v>30</v>
      </c>
      <c r="E212" s="203">
        <v>44392</v>
      </c>
      <c r="F212" s="199" t="s">
        <v>20</v>
      </c>
      <c r="G212" s="204" t="s">
        <v>459</v>
      </c>
      <c r="H212" s="205">
        <v>0.58333333333333337</v>
      </c>
      <c r="I212" s="208">
        <v>44620</v>
      </c>
      <c r="J212" s="203">
        <v>44620</v>
      </c>
      <c r="K212" s="207">
        <f t="shared" si="8"/>
        <v>7</v>
      </c>
      <c r="L212" s="189">
        <f t="shared" si="9"/>
        <v>0.58333333333333337</v>
      </c>
      <c r="M212" s="207" t="str">
        <f t="shared" si="2"/>
        <v>0Years 7Months</v>
      </c>
      <c r="N212" s="207" t="s">
        <v>1265</v>
      </c>
    </row>
    <row r="213" spans="1:14">
      <c r="A213" s="199">
        <v>210</v>
      </c>
      <c r="B213" s="200" t="s">
        <v>977</v>
      </c>
      <c r="C213" s="201" t="s">
        <v>466</v>
      </c>
      <c r="D213" s="202" t="s">
        <v>30</v>
      </c>
      <c r="E213" s="203">
        <v>44392</v>
      </c>
      <c r="F213" s="199" t="s">
        <v>20</v>
      </c>
      <c r="G213" s="204" t="s">
        <v>467</v>
      </c>
      <c r="H213" s="205">
        <v>0.83333333333333337</v>
      </c>
      <c r="I213" s="206" t="s">
        <v>22</v>
      </c>
      <c r="J213" s="203">
        <v>44712</v>
      </c>
      <c r="K213" s="207">
        <f t="shared" si="8"/>
        <v>10</v>
      </c>
      <c r="L213" s="189">
        <f t="shared" si="9"/>
        <v>0.83333333333333337</v>
      </c>
      <c r="M213" s="207" t="str">
        <f t="shared" si="2"/>
        <v>0Years 10Months</v>
      </c>
      <c r="N213" s="207" t="s">
        <v>1265</v>
      </c>
    </row>
    <row r="214" spans="1:14">
      <c r="A214" s="199">
        <v>211</v>
      </c>
      <c r="B214" s="200" t="s">
        <v>699</v>
      </c>
      <c r="C214" s="201" t="s">
        <v>54</v>
      </c>
      <c r="D214" s="202" t="s">
        <v>30</v>
      </c>
      <c r="E214" s="203">
        <v>43815</v>
      </c>
      <c r="F214" s="199" t="s">
        <v>20</v>
      </c>
      <c r="G214" s="204" t="s">
        <v>467</v>
      </c>
      <c r="H214" s="205">
        <v>2</v>
      </c>
      <c r="I214" s="212">
        <v>44550</v>
      </c>
      <c r="J214" s="213">
        <v>44550</v>
      </c>
      <c r="K214" s="207">
        <f t="shared" si="8"/>
        <v>24</v>
      </c>
      <c r="L214" s="189">
        <f t="shared" si="9"/>
        <v>2</v>
      </c>
      <c r="M214" s="207" t="str">
        <f t="shared" si="2"/>
        <v>2Years 0Months</v>
      </c>
      <c r="N214" s="207" t="s">
        <v>1265</v>
      </c>
    </row>
    <row r="215" spans="1:14">
      <c r="A215" s="199">
        <v>212</v>
      </c>
      <c r="B215" s="210" t="s">
        <v>700</v>
      </c>
      <c r="C215" s="210" t="s">
        <v>54</v>
      </c>
      <c r="D215" s="201" t="s">
        <v>30</v>
      </c>
      <c r="E215" s="203">
        <v>43892</v>
      </c>
      <c r="F215" s="199" t="s">
        <v>20</v>
      </c>
      <c r="G215" s="211" t="s">
        <v>467</v>
      </c>
      <c r="H215" s="205">
        <v>2.1666666666666665</v>
      </c>
      <c r="I215" s="206" t="s">
        <v>22</v>
      </c>
      <c r="J215" s="203">
        <v>44712</v>
      </c>
      <c r="K215" s="207">
        <f t="shared" si="8"/>
        <v>26</v>
      </c>
      <c r="L215" s="189">
        <f t="shared" si="9"/>
        <v>2.1666666666666665</v>
      </c>
      <c r="M215" s="207" t="str">
        <f t="shared" si="2"/>
        <v>2Years 2Months</v>
      </c>
      <c r="N215" s="207" t="s">
        <v>1265</v>
      </c>
    </row>
    <row r="216" spans="1:14">
      <c r="A216" s="199">
        <v>213</v>
      </c>
      <c r="B216" s="200" t="s">
        <v>468</v>
      </c>
      <c r="C216" s="201" t="s">
        <v>469</v>
      </c>
      <c r="D216" s="202" t="s">
        <v>30</v>
      </c>
      <c r="E216" s="203">
        <v>44550</v>
      </c>
      <c r="F216" s="199" t="s">
        <v>20</v>
      </c>
      <c r="G216" s="204" t="s">
        <v>467</v>
      </c>
      <c r="H216" s="205">
        <v>0.41666666666666669</v>
      </c>
      <c r="I216" s="206" t="s">
        <v>22</v>
      </c>
      <c r="J216" s="203">
        <v>44712</v>
      </c>
      <c r="K216" s="207">
        <f t="shared" si="8"/>
        <v>5</v>
      </c>
      <c r="L216" s="189">
        <f t="shared" si="9"/>
        <v>0.41666666666666669</v>
      </c>
      <c r="M216" s="207" t="str">
        <f t="shared" si="2"/>
        <v>0Years 5Months</v>
      </c>
      <c r="N216" s="207" t="s">
        <v>1265</v>
      </c>
    </row>
    <row r="217" spans="1:14">
      <c r="A217" s="199">
        <v>214</v>
      </c>
      <c r="B217" s="200" t="s">
        <v>470</v>
      </c>
      <c r="C217" s="201" t="s">
        <v>54</v>
      </c>
      <c r="D217" s="202" t="s">
        <v>30</v>
      </c>
      <c r="E217" s="203">
        <v>44614</v>
      </c>
      <c r="F217" s="199" t="s">
        <v>20</v>
      </c>
      <c r="G217" s="204" t="s">
        <v>467</v>
      </c>
      <c r="H217" s="205">
        <v>0.25</v>
      </c>
      <c r="I217" s="206" t="s">
        <v>22</v>
      </c>
      <c r="J217" s="203">
        <v>44712</v>
      </c>
      <c r="K217" s="207">
        <f t="shared" si="8"/>
        <v>3</v>
      </c>
      <c r="L217" s="189">
        <f t="shared" si="9"/>
        <v>0.25</v>
      </c>
      <c r="M217" s="207" t="str">
        <f t="shared" si="2"/>
        <v>0Years 3Months</v>
      </c>
      <c r="N217" s="207" t="s">
        <v>1265</v>
      </c>
    </row>
    <row r="218" spans="1:14">
      <c r="A218" s="199">
        <v>215</v>
      </c>
      <c r="B218" s="200" t="s">
        <v>701</v>
      </c>
      <c r="C218" s="201" t="s">
        <v>702</v>
      </c>
      <c r="D218" s="202" t="s">
        <v>473</v>
      </c>
      <c r="E218" s="203">
        <v>35450</v>
      </c>
      <c r="F218" s="199" t="s">
        <v>20</v>
      </c>
      <c r="G218" s="204" t="s">
        <v>474</v>
      </c>
      <c r="H218" s="205">
        <v>24.583333333333332</v>
      </c>
      <c r="I218" s="208">
        <v>44425</v>
      </c>
      <c r="J218" s="203">
        <v>44433</v>
      </c>
      <c r="K218" s="207">
        <f t="shared" si="8"/>
        <v>295</v>
      </c>
      <c r="L218" s="189">
        <f t="shared" si="9"/>
        <v>24.583333333333332</v>
      </c>
      <c r="M218" s="207" t="str">
        <f t="shared" si="2"/>
        <v>24Years 7Months</v>
      </c>
      <c r="N218" s="207" t="s">
        <v>1264</v>
      </c>
    </row>
    <row r="219" spans="1:14">
      <c r="A219" s="199">
        <v>216</v>
      </c>
      <c r="B219" s="200" t="s">
        <v>471</v>
      </c>
      <c r="C219" s="201" t="s">
        <v>472</v>
      </c>
      <c r="D219" s="202" t="s">
        <v>473</v>
      </c>
      <c r="E219" s="203">
        <v>44629</v>
      </c>
      <c r="F219" s="199" t="s">
        <v>20</v>
      </c>
      <c r="G219" s="204" t="s">
        <v>474</v>
      </c>
      <c r="H219" s="205">
        <v>0.16666666666666666</v>
      </c>
      <c r="I219" s="206" t="s">
        <v>22</v>
      </c>
      <c r="J219" s="203">
        <v>44712</v>
      </c>
      <c r="K219" s="207">
        <f t="shared" si="8"/>
        <v>2</v>
      </c>
      <c r="L219" s="189">
        <f t="shared" si="9"/>
        <v>0.16666666666666666</v>
      </c>
      <c r="M219" s="207" t="str">
        <f t="shared" si="2"/>
        <v>0Years 2Months</v>
      </c>
      <c r="N219" s="207" t="s">
        <v>1264</v>
      </c>
    </row>
    <row r="220" spans="1:14">
      <c r="A220" s="199">
        <v>217</v>
      </c>
      <c r="B220" s="200" t="s">
        <v>475</v>
      </c>
      <c r="C220" s="201" t="s">
        <v>476</v>
      </c>
      <c r="D220" s="202" t="s">
        <v>477</v>
      </c>
      <c r="E220" s="203">
        <v>41402</v>
      </c>
      <c r="F220" s="199" t="s">
        <v>20</v>
      </c>
      <c r="G220" s="204" t="s">
        <v>1247</v>
      </c>
      <c r="H220" s="205">
        <v>9</v>
      </c>
      <c r="I220" s="206" t="s">
        <v>22</v>
      </c>
      <c r="J220" s="203">
        <v>44712</v>
      </c>
      <c r="K220" s="207">
        <f t="shared" si="8"/>
        <v>108</v>
      </c>
      <c r="L220" s="189">
        <f t="shared" si="9"/>
        <v>9</v>
      </c>
      <c r="M220" s="207" t="str">
        <f t="shared" si="2"/>
        <v>9Years 0Months</v>
      </c>
      <c r="N220" s="207" t="s">
        <v>1264</v>
      </c>
    </row>
    <row r="221" spans="1:14" ht="12.75">
      <c r="H221" s="231"/>
      <c r="L221" s="189"/>
      <c r="N221" s="207">
        <f>COUNT("m")</f>
        <v>0</v>
      </c>
    </row>
    <row r="222" spans="1:14" ht="12.75">
      <c r="H222" s="231"/>
      <c r="L222" s="189"/>
      <c r="N222" s="207">
        <f>COUNTIF(N4:N220,"m")</f>
        <v>64</v>
      </c>
    </row>
    <row r="223" spans="1:14" ht="12.75">
      <c r="H223" s="231"/>
      <c r="L223" s="189"/>
      <c r="N223" s="207">
        <f>COUNTIF(N4:N220,"f")</f>
        <v>150</v>
      </c>
    </row>
    <row r="224" spans="1:14" ht="12.75">
      <c r="H224" s="231"/>
      <c r="L224" s="189"/>
    </row>
    <row r="225" spans="8:12" ht="12.75">
      <c r="H225" s="231"/>
      <c r="L225" s="189"/>
    </row>
    <row r="226" spans="8:12" ht="12.75">
      <c r="H226" s="231"/>
      <c r="L226" s="189"/>
    </row>
    <row r="227" spans="8:12" ht="12.75">
      <c r="H227" s="231"/>
      <c r="L227" s="189"/>
    </row>
    <row r="228" spans="8:12" ht="12.75">
      <c r="H228" s="231"/>
      <c r="L228" s="189"/>
    </row>
    <row r="229" spans="8:12" ht="12.75">
      <c r="H229" s="231"/>
      <c r="L229" s="189"/>
    </row>
    <row r="230" spans="8:12" ht="12.75">
      <c r="H230" s="231"/>
      <c r="L230" s="189"/>
    </row>
    <row r="231" spans="8:12" ht="12.75">
      <c r="H231" s="231"/>
      <c r="L231" s="189"/>
    </row>
    <row r="232" spans="8:12" ht="12.75">
      <c r="H232" s="231"/>
      <c r="L232" s="189"/>
    </row>
    <row r="233" spans="8:12" ht="12.75">
      <c r="H233" s="231"/>
      <c r="L233" s="189"/>
    </row>
    <row r="234" spans="8:12" ht="12.75">
      <c r="H234" s="231"/>
      <c r="L234" s="189"/>
    </row>
    <row r="235" spans="8:12" ht="12.75">
      <c r="H235" s="231"/>
      <c r="L235" s="189"/>
    </row>
    <row r="236" spans="8:12" ht="12.75">
      <c r="H236" s="231"/>
      <c r="L236" s="189"/>
    </row>
    <row r="237" spans="8:12" ht="12.75">
      <c r="H237" s="231"/>
      <c r="L237" s="189"/>
    </row>
    <row r="238" spans="8:12" ht="12.75">
      <c r="H238" s="231"/>
      <c r="L238" s="189"/>
    </row>
    <row r="239" spans="8:12" ht="12.75">
      <c r="H239" s="231"/>
      <c r="L239" s="189"/>
    </row>
    <row r="240" spans="8:12" ht="12.75">
      <c r="H240" s="231"/>
      <c r="L240" s="189"/>
    </row>
    <row r="241" spans="1:12" ht="12.75">
      <c r="H241" s="231"/>
      <c r="L241" s="189"/>
    </row>
    <row r="242" spans="1:12" ht="12.75">
      <c r="H242" s="231"/>
      <c r="L242" s="189"/>
    </row>
    <row r="243" spans="1:12" ht="12.75">
      <c r="H243" s="231"/>
      <c r="L243" s="189"/>
    </row>
    <row r="244" spans="1:12" ht="12.75">
      <c r="H244" s="231"/>
      <c r="L244" s="189"/>
    </row>
    <row r="245" spans="1:12" ht="12.75">
      <c r="H245" s="231"/>
      <c r="L245" s="189"/>
    </row>
    <row r="246" spans="1:12" ht="12.75">
      <c r="H246" s="231"/>
      <c r="L246" s="189"/>
    </row>
    <row r="247" spans="1:12" ht="12.75">
      <c r="H247" s="231"/>
      <c r="L247" s="189"/>
    </row>
    <row r="248" spans="1:12" ht="12.75">
      <c r="H248" s="231"/>
      <c r="L248" s="189"/>
    </row>
    <row r="249" spans="1:12" ht="12.75">
      <c r="H249" s="231"/>
      <c r="L249" s="189"/>
    </row>
    <row r="250" spans="1:12" ht="12.75">
      <c r="H250" s="231"/>
      <c r="L250" s="189"/>
    </row>
    <row r="251" spans="1:12" ht="12.75">
      <c r="H251" s="231"/>
      <c r="L251" s="189"/>
    </row>
    <row r="252" spans="1:12" ht="12.75">
      <c r="H252" s="231"/>
      <c r="L252" s="189"/>
    </row>
    <row r="253" spans="1:12" ht="12.75">
      <c r="H253" s="231"/>
      <c r="L253" s="189"/>
    </row>
    <row r="254" spans="1:12" ht="12.75">
      <c r="A254" s="225"/>
      <c r="B254" s="225"/>
      <c r="C254" s="225"/>
      <c r="D254" s="225"/>
      <c r="E254" s="226"/>
      <c r="F254" s="225"/>
      <c r="G254" s="227"/>
      <c r="H254" s="191"/>
      <c r="I254" s="228"/>
      <c r="J254" s="225"/>
      <c r="L254" s="189"/>
    </row>
    <row r="255" spans="1:12" ht="12.75">
      <c r="E255" s="229"/>
      <c r="H255" s="231"/>
      <c r="L255" s="189"/>
    </row>
    <row r="256" spans="1:12" ht="12.75">
      <c r="E256" s="229"/>
      <c r="H256" s="231"/>
      <c r="L256" s="189"/>
    </row>
    <row r="257" spans="5:12" ht="12.75">
      <c r="E257" s="229"/>
      <c r="H257" s="231"/>
      <c r="L257" s="189"/>
    </row>
    <row r="258" spans="5:12" ht="12.75">
      <c r="E258" s="229"/>
      <c r="H258" s="231"/>
      <c r="L258" s="189"/>
    </row>
    <row r="259" spans="5:12" ht="12.75">
      <c r="E259" s="229"/>
      <c r="H259" s="231"/>
      <c r="L259" s="189"/>
    </row>
    <row r="260" spans="5:12" ht="12.75">
      <c r="E260" s="229"/>
      <c r="H260" s="230"/>
      <c r="L260" s="189"/>
    </row>
    <row r="261" spans="5:12" ht="12.75">
      <c r="E261" s="229"/>
      <c r="L261" s="189"/>
    </row>
    <row r="262" spans="5:12" ht="12.75">
      <c r="E262" s="229"/>
      <c r="L262" s="189"/>
    </row>
    <row r="263" spans="5:12" ht="12.75">
      <c r="E263" s="229"/>
      <c r="L263" s="189"/>
    </row>
    <row r="264" spans="5:12" ht="12.75">
      <c r="E264" s="229"/>
      <c r="L264" s="189"/>
    </row>
    <row r="265" spans="5:12" ht="12.75">
      <c r="E265" s="229"/>
      <c r="L265" s="189"/>
    </row>
    <row r="266" spans="5:12" ht="12.75">
      <c r="E266" s="229"/>
      <c r="L266" s="189"/>
    </row>
    <row r="267" spans="5:12" ht="12.75">
      <c r="E267" s="229"/>
      <c r="L267" s="189"/>
    </row>
    <row r="268" spans="5:12" ht="12.75">
      <c r="E268" s="229"/>
      <c r="L268" s="189"/>
    </row>
    <row r="269" spans="5:12" ht="12.75">
      <c r="E269" s="229"/>
      <c r="L269" s="189"/>
    </row>
    <row r="270" spans="5:12" ht="12.75">
      <c r="E270" s="229"/>
      <c r="L270" s="189"/>
    </row>
    <row r="271" spans="5:12" ht="12.75">
      <c r="E271" s="229"/>
      <c r="L271" s="189"/>
    </row>
    <row r="272" spans="5:12" ht="12.75">
      <c r="E272" s="229"/>
      <c r="L272" s="189"/>
    </row>
    <row r="273" spans="5:12" ht="12.75">
      <c r="E273" s="229"/>
      <c r="L273" s="189"/>
    </row>
    <row r="274" spans="5:12" ht="12.75">
      <c r="E274" s="229"/>
      <c r="L274" s="189"/>
    </row>
    <row r="275" spans="5:12" ht="12.75">
      <c r="E275" s="229"/>
      <c r="L275" s="189"/>
    </row>
    <row r="276" spans="5:12" ht="12.75">
      <c r="E276" s="229"/>
      <c r="L276" s="189"/>
    </row>
    <row r="277" spans="5:12" ht="12.75">
      <c r="E277" s="229"/>
      <c r="L277" s="189"/>
    </row>
    <row r="278" spans="5:12" ht="12.75">
      <c r="E278" s="229"/>
      <c r="L278" s="189"/>
    </row>
    <row r="279" spans="5:12" ht="12.75">
      <c r="E279" s="229"/>
      <c r="L279" s="189"/>
    </row>
    <row r="280" spans="5:12" ht="12.75">
      <c r="E280" s="229"/>
      <c r="L280" s="189"/>
    </row>
    <row r="281" spans="5:12" ht="12.75">
      <c r="E281" s="229"/>
      <c r="L281" s="189"/>
    </row>
    <row r="282" spans="5:12" ht="12.75">
      <c r="E282" s="229"/>
      <c r="L282" s="189"/>
    </row>
    <row r="283" spans="5:12" ht="12.75">
      <c r="E283" s="229"/>
      <c r="L283" s="189"/>
    </row>
    <row r="284" spans="5:12" ht="12.75">
      <c r="E284" s="229"/>
      <c r="L284" s="189"/>
    </row>
    <row r="285" spans="5:12" ht="12.75">
      <c r="E285" s="229"/>
      <c r="L285" s="189"/>
    </row>
    <row r="286" spans="5:12" ht="12.75">
      <c r="E286" s="229"/>
      <c r="L286" s="189"/>
    </row>
    <row r="287" spans="5:12" ht="12.75">
      <c r="E287" s="229"/>
      <c r="L287" s="189"/>
    </row>
    <row r="288" spans="5:12" ht="12.75">
      <c r="E288" s="229"/>
      <c r="L288" s="189"/>
    </row>
    <row r="289" spans="5:12" ht="12.75">
      <c r="E289" s="229"/>
      <c r="L289" s="189"/>
    </row>
    <row r="290" spans="5:12" ht="12.75">
      <c r="E290" s="229"/>
      <c r="L290" s="189"/>
    </row>
    <row r="291" spans="5:12" ht="12.75">
      <c r="E291" s="229"/>
      <c r="L291" s="189"/>
    </row>
    <row r="292" spans="5:12" ht="12.75">
      <c r="E292" s="229"/>
      <c r="L292" s="189"/>
    </row>
    <row r="293" spans="5:12" ht="12.75">
      <c r="E293" s="229"/>
      <c r="L293" s="189"/>
    </row>
    <row r="294" spans="5:12" ht="12.75">
      <c r="E294" s="229"/>
      <c r="L294" s="189"/>
    </row>
    <row r="295" spans="5:12" ht="12.75">
      <c r="E295" s="229"/>
      <c r="L295" s="189"/>
    </row>
    <row r="296" spans="5:12" ht="12.75">
      <c r="E296" s="229"/>
      <c r="L296" s="189"/>
    </row>
    <row r="297" spans="5:12" ht="12.75">
      <c r="E297" s="229"/>
      <c r="L297" s="189"/>
    </row>
    <row r="298" spans="5:12" ht="12.75">
      <c r="E298" s="229"/>
      <c r="L298" s="189"/>
    </row>
    <row r="299" spans="5:12" ht="12.75">
      <c r="E299" s="229"/>
      <c r="L299" s="189"/>
    </row>
    <row r="300" spans="5:12" ht="12.75">
      <c r="E300" s="229"/>
      <c r="L300" s="189"/>
    </row>
    <row r="301" spans="5:12" ht="12.75">
      <c r="E301" s="229"/>
      <c r="L301" s="189"/>
    </row>
    <row r="302" spans="5:12" ht="12.75">
      <c r="E302" s="229"/>
      <c r="L302" s="189"/>
    </row>
    <row r="303" spans="5:12" ht="12.75">
      <c r="E303" s="229"/>
      <c r="L303" s="189"/>
    </row>
    <row r="304" spans="5:12" ht="12.75">
      <c r="E304" s="229"/>
      <c r="L304" s="189"/>
    </row>
    <row r="305" spans="5:12" ht="12.75">
      <c r="E305" s="229"/>
      <c r="L305" s="189"/>
    </row>
    <row r="306" spans="5:12" ht="12.75">
      <c r="E306" s="229"/>
      <c r="L306" s="189"/>
    </row>
    <row r="307" spans="5:12" ht="12.75">
      <c r="E307" s="229"/>
      <c r="L307" s="189"/>
    </row>
    <row r="308" spans="5:12" ht="12.75">
      <c r="E308" s="229"/>
      <c r="L308" s="189"/>
    </row>
    <row r="309" spans="5:12" ht="12.75">
      <c r="E309" s="229"/>
      <c r="L309" s="189"/>
    </row>
    <row r="310" spans="5:12" ht="12.75">
      <c r="E310" s="229"/>
      <c r="L310" s="189"/>
    </row>
    <row r="311" spans="5:12" ht="12.75">
      <c r="E311" s="229"/>
      <c r="L311" s="189"/>
    </row>
    <row r="312" spans="5:12" ht="12.75">
      <c r="E312" s="229"/>
      <c r="L312" s="189"/>
    </row>
    <row r="313" spans="5:12" ht="12.75">
      <c r="E313" s="229"/>
      <c r="L313" s="189"/>
    </row>
    <row r="314" spans="5:12" ht="12.75">
      <c r="E314" s="229"/>
      <c r="L314" s="189"/>
    </row>
    <row r="315" spans="5:12" ht="12.75">
      <c r="E315" s="229"/>
      <c r="L315" s="189"/>
    </row>
    <row r="316" spans="5:12" ht="12.75">
      <c r="E316" s="229"/>
      <c r="L316" s="189"/>
    </row>
    <row r="317" spans="5:12" ht="12.75">
      <c r="E317" s="229"/>
      <c r="L317" s="189"/>
    </row>
    <row r="318" spans="5:12" ht="12.75">
      <c r="E318" s="229"/>
      <c r="L318" s="189"/>
    </row>
    <row r="319" spans="5:12" ht="12.75">
      <c r="E319" s="229"/>
      <c r="L319" s="189"/>
    </row>
    <row r="320" spans="5:12" ht="12.75">
      <c r="E320" s="229"/>
      <c r="L320" s="189"/>
    </row>
    <row r="321" spans="5:12" ht="12.75">
      <c r="E321" s="229"/>
      <c r="L321" s="189"/>
    </row>
    <row r="322" spans="5:12" ht="12.75">
      <c r="E322" s="229"/>
      <c r="L322" s="189"/>
    </row>
    <row r="323" spans="5:12" ht="12.75">
      <c r="E323" s="229"/>
      <c r="L323" s="189"/>
    </row>
    <row r="324" spans="5:12" ht="12.75">
      <c r="E324" s="229"/>
      <c r="L324" s="189"/>
    </row>
    <row r="325" spans="5:12" ht="12.75">
      <c r="E325" s="229"/>
      <c r="L325" s="189"/>
    </row>
    <row r="326" spans="5:12" ht="12.75">
      <c r="E326" s="229"/>
      <c r="L326" s="189"/>
    </row>
    <row r="327" spans="5:12" ht="12.75">
      <c r="E327" s="229"/>
      <c r="L327" s="189"/>
    </row>
    <row r="328" spans="5:12" ht="12.75">
      <c r="E328" s="229"/>
      <c r="L328" s="189"/>
    </row>
    <row r="329" spans="5:12" ht="12.75">
      <c r="E329" s="229"/>
      <c r="L329" s="189"/>
    </row>
    <row r="330" spans="5:12" ht="12.75">
      <c r="E330" s="229"/>
      <c r="L330" s="189"/>
    </row>
    <row r="331" spans="5:12" ht="12.75">
      <c r="E331" s="229"/>
      <c r="L331" s="189"/>
    </row>
    <row r="332" spans="5:12" ht="12.75">
      <c r="E332" s="229"/>
      <c r="L332" s="189"/>
    </row>
    <row r="333" spans="5:12" ht="12.75">
      <c r="E333" s="229"/>
      <c r="L333" s="189"/>
    </row>
    <row r="334" spans="5:12" ht="12.75">
      <c r="E334" s="229"/>
      <c r="L334" s="189"/>
    </row>
    <row r="335" spans="5:12" ht="12.75">
      <c r="E335" s="229"/>
      <c r="L335" s="189"/>
    </row>
    <row r="336" spans="5:12" ht="12.75">
      <c r="E336" s="229"/>
      <c r="L336" s="189"/>
    </row>
    <row r="337" spans="5:12" ht="12.75">
      <c r="E337" s="229"/>
      <c r="L337" s="189"/>
    </row>
    <row r="338" spans="5:12" ht="12.75">
      <c r="E338" s="229"/>
      <c r="L338" s="189"/>
    </row>
    <row r="339" spans="5:12" ht="12.75">
      <c r="E339" s="229"/>
      <c r="L339" s="189"/>
    </row>
    <row r="340" spans="5:12" ht="12.75">
      <c r="E340" s="229"/>
      <c r="L340" s="189"/>
    </row>
    <row r="341" spans="5:12" ht="12.75">
      <c r="E341" s="229"/>
      <c r="L341" s="189"/>
    </row>
    <row r="342" spans="5:12" ht="12.75">
      <c r="E342" s="229"/>
      <c r="L342" s="189"/>
    </row>
    <row r="343" spans="5:12" ht="12.75">
      <c r="E343" s="229"/>
      <c r="L343" s="189"/>
    </row>
    <row r="344" spans="5:12" ht="12.75">
      <c r="E344" s="229"/>
      <c r="L344" s="189"/>
    </row>
    <row r="345" spans="5:12" ht="12.75">
      <c r="E345" s="229"/>
      <c r="L345" s="189"/>
    </row>
    <row r="346" spans="5:12" ht="12.75">
      <c r="E346" s="229"/>
      <c r="L346" s="189"/>
    </row>
    <row r="347" spans="5:12" ht="12.75">
      <c r="E347" s="229"/>
      <c r="L347" s="189"/>
    </row>
    <row r="348" spans="5:12" ht="12.75">
      <c r="E348" s="229"/>
      <c r="L348" s="189"/>
    </row>
    <row r="349" spans="5:12" ht="12.75">
      <c r="E349" s="229"/>
      <c r="L349" s="189"/>
    </row>
    <row r="350" spans="5:12" ht="12.75">
      <c r="E350" s="229"/>
      <c r="L350" s="189"/>
    </row>
    <row r="351" spans="5:12" ht="12.75">
      <c r="E351" s="229"/>
      <c r="L351" s="189"/>
    </row>
    <row r="352" spans="5:12" ht="12.75">
      <c r="E352" s="229"/>
      <c r="L352" s="189"/>
    </row>
    <row r="353" spans="5:12" ht="12.75">
      <c r="E353" s="229"/>
      <c r="L353" s="189"/>
    </row>
    <row r="354" spans="5:12" ht="12.75">
      <c r="E354" s="229"/>
      <c r="L354" s="189"/>
    </row>
    <row r="355" spans="5:12" ht="12.75">
      <c r="E355" s="229"/>
      <c r="L355" s="189"/>
    </row>
    <row r="356" spans="5:12" ht="12.75">
      <c r="E356" s="229"/>
      <c r="L356" s="189"/>
    </row>
    <row r="357" spans="5:12" ht="12.75">
      <c r="E357" s="229"/>
      <c r="L357" s="189"/>
    </row>
    <row r="358" spans="5:12" ht="12.75">
      <c r="E358" s="229"/>
      <c r="L358" s="189"/>
    </row>
    <row r="359" spans="5:12" ht="12.75">
      <c r="E359" s="229"/>
      <c r="L359" s="189"/>
    </row>
    <row r="360" spans="5:12" ht="12.75">
      <c r="E360" s="229"/>
      <c r="L360" s="189"/>
    </row>
    <row r="361" spans="5:12" ht="12.75">
      <c r="E361" s="229"/>
      <c r="L361" s="189"/>
    </row>
    <row r="362" spans="5:12" ht="12.75">
      <c r="E362" s="229"/>
      <c r="L362" s="189"/>
    </row>
    <row r="363" spans="5:12" ht="12.75">
      <c r="E363" s="229"/>
      <c r="L363" s="189"/>
    </row>
    <row r="364" spans="5:12" ht="12.75">
      <c r="E364" s="229"/>
      <c r="L364" s="189"/>
    </row>
    <row r="365" spans="5:12" ht="12.75">
      <c r="E365" s="229"/>
      <c r="L365" s="189"/>
    </row>
    <row r="366" spans="5:12" ht="12.75">
      <c r="E366" s="229"/>
      <c r="L366" s="189"/>
    </row>
    <row r="367" spans="5:12" ht="12.75">
      <c r="E367" s="229"/>
      <c r="L367" s="189"/>
    </row>
    <row r="368" spans="5:12" ht="12.75">
      <c r="E368" s="229"/>
      <c r="L368" s="189"/>
    </row>
    <row r="369" spans="5:12" ht="12.75">
      <c r="E369" s="229"/>
      <c r="L369" s="189"/>
    </row>
    <row r="370" spans="5:12" ht="12.75">
      <c r="E370" s="229"/>
      <c r="L370" s="189"/>
    </row>
    <row r="371" spans="5:12" ht="12.75">
      <c r="E371" s="229"/>
      <c r="L371" s="189"/>
    </row>
    <row r="372" spans="5:12" ht="12.75">
      <c r="E372" s="229"/>
      <c r="L372" s="189"/>
    </row>
    <row r="373" spans="5:12" ht="12.75">
      <c r="E373" s="229"/>
      <c r="L373" s="189"/>
    </row>
    <row r="374" spans="5:12" ht="12.75">
      <c r="E374" s="229"/>
      <c r="L374" s="189"/>
    </row>
    <row r="375" spans="5:12" ht="12.75">
      <c r="E375" s="229"/>
      <c r="L375" s="189"/>
    </row>
    <row r="376" spans="5:12" ht="12.75">
      <c r="E376" s="229"/>
      <c r="L376" s="189"/>
    </row>
    <row r="377" spans="5:12" ht="12.75">
      <c r="E377" s="229"/>
      <c r="L377" s="189"/>
    </row>
    <row r="378" spans="5:12" ht="12.75">
      <c r="E378" s="229"/>
      <c r="L378" s="189"/>
    </row>
    <row r="379" spans="5:12" ht="12.75">
      <c r="E379" s="229"/>
      <c r="L379" s="189"/>
    </row>
    <row r="380" spans="5:12" ht="12.75">
      <c r="E380" s="229"/>
      <c r="L380" s="189"/>
    </row>
    <row r="381" spans="5:12" ht="12.75">
      <c r="E381" s="229"/>
      <c r="L381" s="189"/>
    </row>
    <row r="382" spans="5:12" ht="12.75">
      <c r="E382" s="229"/>
      <c r="L382" s="189"/>
    </row>
    <row r="383" spans="5:12" ht="12.75">
      <c r="E383" s="229"/>
      <c r="L383" s="189"/>
    </row>
    <row r="384" spans="5:12" ht="12.75">
      <c r="E384" s="229"/>
      <c r="L384" s="189"/>
    </row>
    <row r="385" spans="5:12" ht="12.75">
      <c r="E385" s="229"/>
      <c r="L385" s="189"/>
    </row>
    <row r="386" spans="5:12" ht="12.75">
      <c r="E386" s="229"/>
      <c r="L386" s="189"/>
    </row>
    <row r="387" spans="5:12" ht="12.75">
      <c r="E387" s="229"/>
      <c r="L387" s="189"/>
    </row>
    <row r="388" spans="5:12" ht="12.75">
      <c r="E388" s="229"/>
      <c r="L388" s="189"/>
    </row>
    <row r="389" spans="5:12" ht="12.75">
      <c r="E389" s="229"/>
      <c r="L389" s="189"/>
    </row>
    <row r="390" spans="5:12" ht="12.75">
      <c r="E390" s="229"/>
      <c r="L390" s="189"/>
    </row>
    <row r="391" spans="5:12" ht="12.75">
      <c r="E391" s="229"/>
      <c r="L391" s="189"/>
    </row>
    <row r="392" spans="5:12" ht="12.75">
      <c r="E392" s="229"/>
      <c r="L392" s="189"/>
    </row>
    <row r="393" spans="5:12" ht="12.75">
      <c r="E393" s="229"/>
      <c r="L393" s="189"/>
    </row>
    <row r="394" spans="5:12" ht="12.75">
      <c r="E394" s="229"/>
      <c r="L394" s="189"/>
    </row>
    <row r="395" spans="5:12" ht="12.75">
      <c r="E395" s="229"/>
      <c r="L395" s="189"/>
    </row>
    <row r="396" spans="5:12" ht="12.75">
      <c r="E396" s="229"/>
      <c r="L396" s="189"/>
    </row>
    <row r="397" spans="5:12" ht="12.75">
      <c r="E397" s="229"/>
      <c r="L397" s="189"/>
    </row>
    <row r="398" spans="5:12" ht="12.75">
      <c r="E398" s="229"/>
      <c r="L398" s="189"/>
    </row>
    <row r="399" spans="5:12" ht="12.75">
      <c r="E399" s="229"/>
      <c r="L399" s="189"/>
    </row>
    <row r="400" spans="5:12" ht="12.75">
      <c r="E400" s="229"/>
      <c r="L400" s="189"/>
    </row>
    <row r="401" spans="5:12" ht="12.75">
      <c r="E401" s="229"/>
      <c r="L401" s="189"/>
    </row>
    <row r="402" spans="5:12" ht="12.75">
      <c r="E402" s="229"/>
      <c r="L402" s="189"/>
    </row>
    <row r="403" spans="5:12" ht="12.75">
      <c r="E403" s="229"/>
      <c r="L403" s="189"/>
    </row>
    <row r="404" spans="5:12" ht="12.75">
      <c r="E404" s="229"/>
      <c r="L404" s="189"/>
    </row>
    <row r="405" spans="5:12" ht="12.75">
      <c r="E405" s="229"/>
      <c r="L405" s="189"/>
    </row>
    <row r="406" spans="5:12" ht="12.75">
      <c r="E406" s="229"/>
      <c r="L406" s="189"/>
    </row>
    <row r="407" spans="5:12" ht="12.75">
      <c r="E407" s="229"/>
      <c r="L407" s="189"/>
    </row>
    <row r="408" spans="5:12" ht="12.75">
      <c r="E408" s="229"/>
      <c r="L408" s="189"/>
    </row>
    <row r="409" spans="5:12" ht="12.75">
      <c r="E409" s="229"/>
      <c r="L409" s="189"/>
    </row>
    <row r="410" spans="5:12" ht="12.75">
      <c r="E410" s="229"/>
      <c r="L410" s="189"/>
    </row>
    <row r="411" spans="5:12" ht="12.75">
      <c r="E411" s="229"/>
      <c r="L411" s="189"/>
    </row>
    <row r="412" spans="5:12" ht="12.75">
      <c r="E412" s="229"/>
      <c r="L412" s="189"/>
    </row>
    <row r="413" spans="5:12" ht="12.75">
      <c r="E413" s="229"/>
      <c r="L413" s="189"/>
    </row>
    <row r="414" spans="5:12" ht="12.75">
      <c r="E414" s="229"/>
      <c r="L414" s="189"/>
    </row>
    <row r="415" spans="5:12" ht="12.75">
      <c r="E415" s="229"/>
      <c r="L415" s="189"/>
    </row>
    <row r="416" spans="5:12" ht="12.75">
      <c r="E416" s="229"/>
      <c r="L416" s="189"/>
    </row>
    <row r="417" spans="5:12" ht="12.75">
      <c r="E417" s="229"/>
      <c r="L417" s="189"/>
    </row>
    <row r="418" spans="5:12" ht="12.75">
      <c r="E418" s="229"/>
      <c r="L418" s="189"/>
    </row>
    <row r="419" spans="5:12" ht="12.75">
      <c r="E419" s="229"/>
      <c r="L419" s="189"/>
    </row>
    <row r="420" spans="5:12" ht="12.75">
      <c r="E420" s="229"/>
      <c r="L420" s="189"/>
    </row>
    <row r="421" spans="5:12" ht="12.75">
      <c r="E421" s="229"/>
      <c r="L421" s="189"/>
    </row>
    <row r="422" spans="5:12" ht="12.75">
      <c r="E422" s="229"/>
      <c r="L422" s="189"/>
    </row>
    <row r="423" spans="5:12" ht="12.75">
      <c r="E423" s="229"/>
      <c r="L423" s="189"/>
    </row>
    <row r="424" spans="5:12" ht="12.75">
      <c r="E424" s="229"/>
      <c r="L424" s="189"/>
    </row>
    <row r="425" spans="5:12" ht="12.75">
      <c r="E425" s="229"/>
      <c r="L425" s="189"/>
    </row>
    <row r="426" spans="5:12" ht="12.75">
      <c r="E426" s="229"/>
      <c r="L426" s="189"/>
    </row>
    <row r="427" spans="5:12" ht="12.75">
      <c r="E427" s="229"/>
      <c r="L427" s="189"/>
    </row>
    <row r="428" spans="5:12" ht="12.75">
      <c r="E428" s="229"/>
      <c r="L428" s="189"/>
    </row>
    <row r="429" spans="5:12" ht="12.75">
      <c r="E429" s="229"/>
      <c r="L429" s="189"/>
    </row>
    <row r="430" spans="5:12" ht="12.75">
      <c r="E430" s="229"/>
      <c r="L430" s="189"/>
    </row>
    <row r="431" spans="5:12" ht="12.75">
      <c r="E431" s="229"/>
      <c r="L431" s="189"/>
    </row>
    <row r="432" spans="5:12" ht="12.75">
      <c r="E432" s="229"/>
      <c r="L432" s="189"/>
    </row>
    <row r="433" spans="5:12" ht="12.75">
      <c r="E433" s="229"/>
      <c r="L433" s="189"/>
    </row>
    <row r="434" spans="5:12" ht="12.75">
      <c r="E434" s="229"/>
      <c r="L434" s="189"/>
    </row>
    <row r="435" spans="5:12" ht="12.75">
      <c r="E435" s="229"/>
      <c r="L435" s="189"/>
    </row>
    <row r="436" spans="5:12" ht="12.75">
      <c r="E436" s="229"/>
      <c r="L436" s="189"/>
    </row>
    <row r="437" spans="5:12" ht="12.75">
      <c r="E437" s="229"/>
      <c r="L437" s="189"/>
    </row>
    <row r="438" spans="5:12" ht="12.75">
      <c r="E438" s="229"/>
      <c r="L438" s="189"/>
    </row>
    <row r="439" spans="5:12" ht="12.75">
      <c r="E439" s="229"/>
      <c r="L439" s="189"/>
    </row>
    <row r="440" spans="5:12" ht="12.75">
      <c r="E440" s="229"/>
      <c r="L440" s="189"/>
    </row>
    <row r="441" spans="5:12" ht="12.75">
      <c r="E441" s="229"/>
      <c r="L441" s="189"/>
    </row>
    <row r="442" spans="5:12" ht="12.75">
      <c r="E442" s="229"/>
      <c r="L442" s="189"/>
    </row>
    <row r="443" spans="5:12" ht="12.75">
      <c r="E443" s="229"/>
      <c r="L443" s="189"/>
    </row>
    <row r="444" spans="5:12" ht="12.75">
      <c r="E444" s="229"/>
      <c r="L444" s="189"/>
    </row>
    <row r="445" spans="5:12" ht="12.75">
      <c r="E445" s="229"/>
      <c r="L445" s="189"/>
    </row>
    <row r="446" spans="5:12" ht="12.75">
      <c r="E446" s="229"/>
      <c r="L446" s="189"/>
    </row>
    <row r="447" spans="5:12" ht="12.75">
      <c r="E447" s="229"/>
      <c r="L447" s="189"/>
    </row>
    <row r="448" spans="5:12" ht="12.75">
      <c r="E448" s="229"/>
      <c r="L448" s="189"/>
    </row>
    <row r="449" spans="5:12" ht="12.75">
      <c r="E449" s="229"/>
      <c r="L449" s="189"/>
    </row>
    <row r="450" spans="5:12" ht="12.75">
      <c r="E450" s="229"/>
      <c r="L450" s="189"/>
    </row>
    <row r="451" spans="5:12" ht="12.75">
      <c r="E451" s="229"/>
      <c r="L451" s="189"/>
    </row>
    <row r="452" spans="5:12" ht="12.75">
      <c r="E452" s="229"/>
      <c r="L452" s="189"/>
    </row>
    <row r="453" spans="5:12" ht="12.75">
      <c r="E453" s="229"/>
      <c r="L453" s="189"/>
    </row>
    <row r="454" spans="5:12" ht="12.75">
      <c r="E454" s="229"/>
      <c r="L454" s="189"/>
    </row>
    <row r="455" spans="5:12" ht="12.75">
      <c r="E455" s="229"/>
      <c r="L455" s="189"/>
    </row>
    <row r="456" spans="5:12" ht="12.75">
      <c r="E456" s="229"/>
      <c r="L456" s="189"/>
    </row>
    <row r="457" spans="5:12" ht="12.75">
      <c r="E457" s="229"/>
      <c r="L457" s="189"/>
    </row>
    <row r="458" spans="5:12" ht="12.75">
      <c r="E458" s="229"/>
      <c r="L458" s="189"/>
    </row>
    <row r="459" spans="5:12" ht="12.75">
      <c r="E459" s="229"/>
      <c r="L459" s="189"/>
    </row>
    <row r="460" spans="5:12" ht="12.75">
      <c r="E460" s="229"/>
      <c r="L460" s="189"/>
    </row>
    <row r="461" spans="5:12" ht="12.75">
      <c r="E461" s="229"/>
      <c r="L461" s="189"/>
    </row>
    <row r="462" spans="5:12" ht="12.75">
      <c r="E462" s="229"/>
      <c r="L462" s="189"/>
    </row>
    <row r="463" spans="5:12" ht="12.75">
      <c r="E463" s="229"/>
      <c r="L463" s="189"/>
    </row>
    <row r="464" spans="5:12" ht="12.75">
      <c r="E464" s="229"/>
      <c r="L464" s="189"/>
    </row>
    <row r="465" spans="5:12" ht="12.75">
      <c r="E465" s="229"/>
      <c r="L465" s="189"/>
    </row>
    <row r="466" spans="5:12" ht="12.75">
      <c r="E466" s="229"/>
      <c r="L466" s="189"/>
    </row>
    <row r="467" spans="5:12" ht="12.75">
      <c r="E467" s="229"/>
      <c r="L467" s="189"/>
    </row>
    <row r="468" spans="5:12" ht="12.75">
      <c r="E468" s="229"/>
      <c r="L468" s="189"/>
    </row>
    <row r="469" spans="5:12" ht="12.75">
      <c r="E469" s="229"/>
      <c r="L469" s="189"/>
    </row>
    <row r="470" spans="5:12" ht="12.75">
      <c r="E470" s="229"/>
      <c r="L470" s="189"/>
    </row>
    <row r="471" spans="5:12" ht="12.75">
      <c r="E471" s="229"/>
      <c r="L471" s="189"/>
    </row>
    <row r="472" spans="5:12" ht="12.75">
      <c r="E472" s="229"/>
      <c r="L472" s="189"/>
    </row>
    <row r="473" spans="5:12" ht="12.75">
      <c r="E473" s="229"/>
      <c r="L473" s="189"/>
    </row>
    <row r="474" spans="5:12" ht="12.75">
      <c r="E474" s="229"/>
      <c r="L474" s="189"/>
    </row>
    <row r="475" spans="5:12" ht="12.75">
      <c r="E475" s="229"/>
      <c r="L475" s="189"/>
    </row>
    <row r="476" spans="5:12" ht="12.75">
      <c r="E476" s="229"/>
      <c r="L476" s="189"/>
    </row>
    <row r="477" spans="5:12" ht="12.75">
      <c r="E477" s="229"/>
      <c r="L477" s="189"/>
    </row>
    <row r="478" spans="5:12" ht="12.75">
      <c r="E478" s="229"/>
      <c r="L478" s="189"/>
    </row>
    <row r="479" spans="5:12" ht="12.75">
      <c r="E479" s="229"/>
      <c r="L479" s="189"/>
    </row>
    <row r="480" spans="5:12" ht="12.75">
      <c r="E480" s="229"/>
      <c r="L480" s="189"/>
    </row>
    <row r="481" spans="5:12" ht="12.75">
      <c r="E481" s="229"/>
      <c r="L481" s="189"/>
    </row>
    <row r="482" spans="5:12" ht="12.75">
      <c r="E482" s="229"/>
      <c r="L482" s="189"/>
    </row>
    <row r="483" spans="5:12" ht="12.75">
      <c r="E483" s="229"/>
      <c r="L483" s="189"/>
    </row>
    <row r="484" spans="5:12" ht="12.75">
      <c r="E484" s="229"/>
      <c r="L484" s="189"/>
    </row>
    <row r="485" spans="5:12" ht="12.75">
      <c r="E485" s="229"/>
      <c r="L485" s="189"/>
    </row>
    <row r="486" spans="5:12" ht="12.75">
      <c r="E486" s="229"/>
      <c r="L486" s="189"/>
    </row>
    <row r="487" spans="5:12" ht="12.75">
      <c r="E487" s="229"/>
      <c r="L487" s="189"/>
    </row>
    <row r="488" spans="5:12" ht="12.75">
      <c r="E488" s="229"/>
      <c r="L488" s="189"/>
    </row>
    <row r="489" spans="5:12" ht="12.75">
      <c r="E489" s="229"/>
      <c r="L489" s="189"/>
    </row>
    <row r="490" spans="5:12" ht="12.75">
      <c r="E490" s="229"/>
      <c r="L490" s="189"/>
    </row>
    <row r="491" spans="5:12" ht="12.75">
      <c r="E491" s="229"/>
      <c r="L491" s="189"/>
    </row>
    <row r="492" spans="5:12" ht="12.75">
      <c r="E492" s="229"/>
      <c r="L492" s="189"/>
    </row>
    <row r="493" spans="5:12" ht="12.75">
      <c r="E493" s="229"/>
      <c r="L493" s="189"/>
    </row>
    <row r="494" spans="5:12" ht="12.75">
      <c r="E494" s="229"/>
      <c r="L494" s="189"/>
    </row>
    <row r="495" spans="5:12" ht="12.75">
      <c r="E495" s="229"/>
      <c r="L495" s="189"/>
    </row>
    <row r="496" spans="5:12" ht="12.75">
      <c r="E496" s="229"/>
      <c r="L496" s="189"/>
    </row>
    <row r="497" spans="5:12" ht="12.75">
      <c r="E497" s="229"/>
      <c r="L497" s="189"/>
    </row>
    <row r="498" spans="5:12" ht="12.75">
      <c r="E498" s="229"/>
      <c r="L498" s="189"/>
    </row>
    <row r="499" spans="5:12" ht="12.75">
      <c r="E499" s="229"/>
      <c r="L499" s="189"/>
    </row>
    <row r="500" spans="5:12" ht="12.75">
      <c r="E500" s="229"/>
      <c r="L500" s="189"/>
    </row>
    <row r="501" spans="5:12" ht="12.75">
      <c r="E501" s="229"/>
      <c r="L501" s="189"/>
    </row>
    <row r="502" spans="5:12" ht="12.75">
      <c r="E502" s="229"/>
      <c r="L502" s="189"/>
    </row>
    <row r="503" spans="5:12" ht="12.75">
      <c r="E503" s="229"/>
      <c r="L503" s="189"/>
    </row>
    <row r="504" spans="5:12" ht="12.75">
      <c r="E504" s="229"/>
      <c r="L504" s="189"/>
    </row>
    <row r="505" spans="5:12" ht="12.75">
      <c r="E505" s="229"/>
      <c r="L505" s="189"/>
    </row>
    <row r="506" spans="5:12" ht="12.75">
      <c r="E506" s="229"/>
      <c r="L506" s="189"/>
    </row>
    <row r="507" spans="5:12" ht="12.75">
      <c r="E507" s="229"/>
      <c r="L507" s="189"/>
    </row>
    <row r="508" spans="5:12" ht="12.75">
      <c r="E508" s="229"/>
      <c r="L508" s="189"/>
    </row>
    <row r="509" spans="5:12" ht="12.75">
      <c r="E509" s="229"/>
      <c r="L509" s="189"/>
    </row>
    <row r="510" spans="5:12" ht="12.75">
      <c r="E510" s="229"/>
      <c r="L510" s="189"/>
    </row>
    <row r="511" spans="5:12" ht="12.75">
      <c r="E511" s="229"/>
      <c r="L511" s="189"/>
    </row>
    <row r="512" spans="5:12" ht="12.75">
      <c r="E512" s="229"/>
      <c r="L512" s="189"/>
    </row>
    <row r="513" spans="5:12" ht="12.75">
      <c r="E513" s="229"/>
      <c r="L513" s="189"/>
    </row>
    <row r="514" spans="5:12" ht="12.75">
      <c r="E514" s="229"/>
      <c r="L514" s="189"/>
    </row>
    <row r="515" spans="5:12" ht="12.75">
      <c r="E515" s="229"/>
      <c r="L515" s="189"/>
    </row>
    <row r="516" spans="5:12" ht="12.75">
      <c r="E516" s="229"/>
      <c r="L516" s="189"/>
    </row>
    <row r="517" spans="5:12" ht="12.75">
      <c r="E517" s="229"/>
      <c r="L517" s="189"/>
    </row>
    <row r="518" spans="5:12" ht="12.75">
      <c r="E518" s="229"/>
      <c r="L518" s="189"/>
    </row>
    <row r="519" spans="5:12" ht="12.75">
      <c r="E519" s="229"/>
      <c r="L519" s="189"/>
    </row>
    <row r="520" spans="5:12" ht="12.75">
      <c r="E520" s="229"/>
      <c r="L520" s="189"/>
    </row>
    <row r="521" spans="5:12" ht="12.75">
      <c r="E521" s="229"/>
      <c r="L521" s="189"/>
    </row>
    <row r="522" spans="5:12" ht="12.75">
      <c r="E522" s="229"/>
      <c r="L522" s="189"/>
    </row>
    <row r="523" spans="5:12" ht="12.75">
      <c r="E523" s="229"/>
      <c r="L523" s="189"/>
    </row>
    <row r="524" spans="5:12" ht="12.75">
      <c r="E524" s="229"/>
      <c r="L524" s="189"/>
    </row>
    <row r="525" spans="5:12" ht="12.75">
      <c r="E525" s="229"/>
      <c r="L525" s="189"/>
    </row>
    <row r="526" spans="5:12" ht="12.75">
      <c r="E526" s="229"/>
      <c r="L526" s="189"/>
    </row>
    <row r="527" spans="5:12" ht="12.75">
      <c r="E527" s="229"/>
      <c r="L527" s="189"/>
    </row>
    <row r="528" spans="5:12" ht="12.75">
      <c r="E528" s="229"/>
      <c r="L528" s="189"/>
    </row>
    <row r="529" spans="5:12" ht="12.75">
      <c r="E529" s="229"/>
      <c r="L529" s="189"/>
    </row>
    <row r="530" spans="5:12" ht="12.75">
      <c r="E530" s="229"/>
      <c r="L530" s="189"/>
    </row>
    <row r="531" spans="5:12" ht="12.75">
      <c r="E531" s="229"/>
      <c r="L531" s="189"/>
    </row>
    <row r="532" spans="5:12" ht="12.75">
      <c r="E532" s="229"/>
      <c r="L532" s="189"/>
    </row>
    <row r="533" spans="5:12" ht="12.75">
      <c r="E533" s="229"/>
      <c r="L533" s="189"/>
    </row>
    <row r="534" spans="5:12" ht="12.75">
      <c r="E534" s="229"/>
      <c r="L534" s="189"/>
    </row>
    <row r="535" spans="5:12" ht="12.75">
      <c r="E535" s="229"/>
      <c r="L535" s="189"/>
    </row>
    <row r="536" spans="5:12" ht="12.75">
      <c r="E536" s="229"/>
      <c r="L536" s="189"/>
    </row>
    <row r="537" spans="5:12" ht="12.75">
      <c r="E537" s="229"/>
      <c r="L537" s="189"/>
    </row>
    <row r="538" spans="5:12" ht="12.75">
      <c r="E538" s="229"/>
      <c r="L538" s="189"/>
    </row>
    <row r="539" spans="5:12" ht="12.75">
      <c r="E539" s="229"/>
      <c r="L539" s="189"/>
    </row>
    <row r="540" spans="5:12" ht="12.75">
      <c r="E540" s="229"/>
      <c r="L540" s="189"/>
    </row>
    <row r="541" spans="5:12" ht="12.75">
      <c r="E541" s="229"/>
      <c r="L541" s="189"/>
    </row>
    <row r="542" spans="5:12" ht="12.75">
      <c r="E542" s="229"/>
      <c r="L542" s="189"/>
    </row>
    <row r="543" spans="5:12" ht="12.75">
      <c r="E543" s="229"/>
      <c r="L543" s="189"/>
    </row>
    <row r="544" spans="5:12" ht="12.75">
      <c r="E544" s="229"/>
      <c r="L544" s="189"/>
    </row>
    <row r="545" spans="5:12" ht="12.75">
      <c r="E545" s="229"/>
      <c r="L545" s="189"/>
    </row>
    <row r="546" spans="5:12" ht="12.75">
      <c r="E546" s="229"/>
      <c r="L546" s="189"/>
    </row>
    <row r="547" spans="5:12" ht="12.75">
      <c r="E547" s="229"/>
      <c r="L547" s="189"/>
    </row>
    <row r="548" spans="5:12" ht="12.75">
      <c r="E548" s="229"/>
      <c r="L548" s="189"/>
    </row>
    <row r="549" spans="5:12" ht="12.75">
      <c r="E549" s="229"/>
      <c r="L549" s="189"/>
    </row>
    <row r="550" spans="5:12" ht="12.75">
      <c r="E550" s="229"/>
      <c r="L550" s="189"/>
    </row>
    <row r="551" spans="5:12" ht="12.75">
      <c r="E551" s="229"/>
      <c r="L551" s="189"/>
    </row>
    <row r="552" spans="5:12" ht="12.75">
      <c r="E552" s="229"/>
      <c r="L552" s="189"/>
    </row>
    <row r="553" spans="5:12" ht="12.75">
      <c r="E553" s="229"/>
      <c r="L553" s="189"/>
    </row>
    <row r="554" spans="5:12" ht="12.75">
      <c r="E554" s="229"/>
      <c r="L554" s="189"/>
    </row>
    <row r="555" spans="5:12" ht="12.75">
      <c r="E555" s="229"/>
      <c r="L555" s="189"/>
    </row>
    <row r="556" spans="5:12" ht="12.75">
      <c r="E556" s="229"/>
      <c r="L556" s="189"/>
    </row>
    <row r="557" spans="5:12" ht="12.75">
      <c r="E557" s="229"/>
      <c r="L557" s="189"/>
    </row>
    <row r="558" spans="5:12" ht="12.75">
      <c r="E558" s="229"/>
      <c r="L558" s="189"/>
    </row>
    <row r="559" spans="5:12" ht="12.75">
      <c r="E559" s="229"/>
      <c r="L559" s="189"/>
    </row>
    <row r="560" spans="5:12" ht="12.75">
      <c r="E560" s="229"/>
      <c r="L560" s="189"/>
    </row>
    <row r="561" spans="5:12" ht="12.75">
      <c r="E561" s="229"/>
      <c r="L561" s="189"/>
    </row>
    <row r="562" spans="5:12" ht="12.75">
      <c r="E562" s="229"/>
      <c r="L562" s="189"/>
    </row>
    <row r="563" spans="5:12" ht="12.75">
      <c r="E563" s="229"/>
      <c r="L563" s="189"/>
    </row>
    <row r="564" spans="5:12" ht="12.75">
      <c r="E564" s="229"/>
      <c r="L564" s="189"/>
    </row>
    <row r="565" spans="5:12" ht="12.75">
      <c r="E565" s="229"/>
      <c r="L565" s="189"/>
    </row>
    <row r="566" spans="5:12" ht="12.75">
      <c r="E566" s="229"/>
      <c r="L566" s="189"/>
    </row>
    <row r="567" spans="5:12" ht="12.75">
      <c r="E567" s="229"/>
      <c r="L567" s="189"/>
    </row>
    <row r="568" spans="5:12" ht="12.75">
      <c r="E568" s="229"/>
      <c r="L568" s="189"/>
    </row>
    <row r="569" spans="5:12" ht="12.75">
      <c r="E569" s="229"/>
      <c r="L569" s="189"/>
    </row>
    <row r="570" spans="5:12" ht="12.75">
      <c r="E570" s="229"/>
      <c r="L570" s="189"/>
    </row>
    <row r="571" spans="5:12" ht="12.75">
      <c r="E571" s="229"/>
      <c r="L571" s="189"/>
    </row>
    <row r="572" spans="5:12" ht="12.75">
      <c r="E572" s="229"/>
      <c r="L572" s="189"/>
    </row>
    <row r="573" spans="5:12" ht="12.75">
      <c r="E573" s="229"/>
      <c r="L573" s="189"/>
    </row>
    <row r="574" spans="5:12" ht="12.75">
      <c r="E574" s="229"/>
      <c r="L574" s="189"/>
    </row>
    <row r="575" spans="5:12" ht="12.75">
      <c r="E575" s="229"/>
      <c r="L575" s="189"/>
    </row>
    <row r="576" spans="5:12" ht="12.75">
      <c r="E576" s="229"/>
      <c r="L576" s="189"/>
    </row>
    <row r="577" spans="5:12" ht="12.75">
      <c r="E577" s="229"/>
      <c r="L577" s="189"/>
    </row>
    <row r="578" spans="5:12" ht="12.75">
      <c r="E578" s="229"/>
      <c r="L578" s="189"/>
    </row>
    <row r="579" spans="5:12" ht="12.75">
      <c r="E579" s="229"/>
      <c r="L579" s="189"/>
    </row>
    <row r="580" spans="5:12" ht="12.75">
      <c r="E580" s="229"/>
      <c r="L580" s="189"/>
    </row>
    <row r="581" spans="5:12" ht="12.75">
      <c r="E581" s="229"/>
      <c r="L581" s="189"/>
    </row>
    <row r="582" spans="5:12" ht="12.75">
      <c r="E582" s="229"/>
      <c r="L582" s="189"/>
    </row>
    <row r="583" spans="5:12" ht="12.75">
      <c r="E583" s="229"/>
      <c r="L583" s="189"/>
    </row>
    <row r="584" spans="5:12" ht="12.75">
      <c r="E584" s="229"/>
      <c r="L584" s="189"/>
    </row>
    <row r="585" spans="5:12" ht="12.75">
      <c r="E585" s="229"/>
      <c r="L585" s="189"/>
    </row>
    <row r="586" spans="5:12" ht="12.75">
      <c r="E586" s="229"/>
      <c r="L586" s="189"/>
    </row>
    <row r="587" spans="5:12" ht="12.75">
      <c r="E587" s="229"/>
      <c r="L587" s="189"/>
    </row>
    <row r="588" spans="5:12" ht="12.75">
      <c r="E588" s="229"/>
      <c r="L588" s="189"/>
    </row>
    <row r="589" spans="5:12" ht="12.75">
      <c r="E589" s="229"/>
      <c r="L589" s="189"/>
    </row>
    <row r="590" spans="5:12" ht="12.75">
      <c r="E590" s="229"/>
      <c r="L590" s="189"/>
    </row>
    <row r="591" spans="5:12" ht="12.75">
      <c r="E591" s="229"/>
      <c r="L591" s="189"/>
    </row>
    <row r="592" spans="5:12" ht="12.75">
      <c r="E592" s="229"/>
      <c r="L592" s="189"/>
    </row>
    <row r="593" spans="5:12" ht="12.75">
      <c r="E593" s="229"/>
      <c r="L593" s="189"/>
    </row>
    <row r="594" spans="5:12" ht="12.75">
      <c r="E594" s="229"/>
      <c r="L594" s="189"/>
    </row>
    <row r="595" spans="5:12" ht="12.75">
      <c r="E595" s="229"/>
      <c r="L595" s="189"/>
    </row>
    <row r="596" spans="5:12" ht="12.75">
      <c r="E596" s="229"/>
      <c r="L596" s="189"/>
    </row>
    <row r="597" spans="5:12" ht="12.75">
      <c r="E597" s="229"/>
      <c r="L597" s="189"/>
    </row>
    <row r="598" spans="5:12" ht="12.75">
      <c r="E598" s="229"/>
      <c r="L598" s="189"/>
    </row>
    <row r="599" spans="5:12" ht="12.75">
      <c r="E599" s="229"/>
      <c r="L599" s="189"/>
    </row>
    <row r="600" spans="5:12" ht="12.75">
      <c r="E600" s="229"/>
      <c r="L600" s="189"/>
    </row>
    <row r="601" spans="5:12" ht="12.75">
      <c r="E601" s="229"/>
      <c r="L601" s="189"/>
    </row>
    <row r="602" spans="5:12" ht="12.75">
      <c r="E602" s="229"/>
      <c r="L602" s="189"/>
    </row>
    <row r="603" spans="5:12" ht="12.75">
      <c r="E603" s="229"/>
      <c r="L603" s="189"/>
    </row>
    <row r="604" spans="5:12" ht="12.75">
      <c r="E604" s="229"/>
      <c r="L604" s="189"/>
    </row>
    <row r="605" spans="5:12" ht="12.75">
      <c r="E605" s="229"/>
      <c r="L605" s="189"/>
    </row>
    <row r="606" spans="5:12" ht="12.75">
      <c r="E606" s="229"/>
      <c r="L606" s="189"/>
    </row>
    <row r="607" spans="5:12" ht="12.75">
      <c r="E607" s="229"/>
      <c r="L607" s="189"/>
    </row>
    <row r="608" spans="5:12" ht="12.75">
      <c r="E608" s="229"/>
      <c r="L608" s="189"/>
    </row>
    <row r="609" spans="5:12" ht="12.75">
      <c r="E609" s="229"/>
      <c r="L609" s="189"/>
    </row>
    <row r="610" spans="5:12" ht="12.75">
      <c r="E610" s="229"/>
      <c r="L610" s="189"/>
    </row>
    <row r="611" spans="5:12" ht="12.75">
      <c r="E611" s="229"/>
      <c r="L611" s="189"/>
    </row>
    <row r="612" spans="5:12" ht="12.75">
      <c r="E612" s="229"/>
      <c r="L612" s="189"/>
    </row>
    <row r="613" spans="5:12" ht="12.75">
      <c r="E613" s="229"/>
      <c r="L613" s="189"/>
    </row>
    <row r="614" spans="5:12" ht="12.75">
      <c r="E614" s="229"/>
      <c r="L614" s="189"/>
    </row>
    <row r="615" spans="5:12" ht="12.75">
      <c r="E615" s="229"/>
      <c r="L615" s="189"/>
    </row>
    <row r="616" spans="5:12" ht="12.75">
      <c r="E616" s="229"/>
      <c r="L616" s="189"/>
    </row>
    <row r="617" spans="5:12" ht="12.75">
      <c r="E617" s="229"/>
      <c r="L617" s="189"/>
    </row>
    <row r="618" spans="5:12" ht="12.75">
      <c r="E618" s="229"/>
      <c r="L618" s="189"/>
    </row>
    <row r="619" spans="5:12" ht="12.75">
      <c r="E619" s="229"/>
      <c r="L619" s="189"/>
    </row>
    <row r="620" spans="5:12" ht="12.75">
      <c r="E620" s="229"/>
      <c r="L620" s="189"/>
    </row>
    <row r="621" spans="5:12" ht="12.75">
      <c r="E621" s="229"/>
      <c r="L621" s="189"/>
    </row>
    <row r="622" spans="5:12" ht="12.75">
      <c r="E622" s="229"/>
      <c r="L622" s="189"/>
    </row>
    <row r="623" spans="5:12" ht="12.75">
      <c r="E623" s="229"/>
      <c r="L623" s="189"/>
    </row>
    <row r="624" spans="5:12" ht="12.75">
      <c r="E624" s="229"/>
      <c r="L624" s="189"/>
    </row>
    <row r="625" spans="5:12" ht="12.75">
      <c r="E625" s="229"/>
      <c r="L625" s="189"/>
    </row>
    <row r="626" spans="5:12" ht="12.75">
      <c r="E626" s="229"/>
      <c r="L626" s="189"/>
    </row>
    <row r="627" spans="5:12" ht="12.75">
      <c r="E627" s="229"/>
      <c r="L627" s="189"/>
    </row>
    <row r="628" spans="5:12" ht="12.75">
      <c r="E628" s="229"/>
      <c r="L628" s="189"/>
    </row>
    <row r="629" spans="5:12" ht="12.75">
      <c r="E629" s="229"/>
      <c r="L629" s="189"/>
    </row>
    <row r="630" spans="5:12" ht="12.75">
      <c r="E630" s="229"/>
      <c r="L630" s="189"/>
    </row>
    <row r="631" spans="5:12" ht="12.75">
      <c r="E631" s="229"/>
      <c r="L631" s="189"/>
    </row>
    <row r="632" spans="5:12" ht="12.75">
      <c r="E632" s="229"/>
      <c r="L632" s="189"/>
    </row>
    <row r="633" spans="5:12" ht="12.75">
      <c r="E633" s="229"/>
      <c r="L633" s="189"/>
    </row>
    <row r="634" spans="5:12" ht="12.75">
      <c r="E634" s="229"/>
      <c r="L634" s="189"/>
    </row>
    <row r="635" spans="5:12" ht="12.75">
      <c r="E635" s="229"/>
      <c r="L635" s="189"/>
    </row>
    <row r="636" spans="5:12" ht="12.75">
      <c r="E636" s="229"/>
      <c r="L636" s="189"/>
    </row>
    <row r="637" spans="5:12" ht="12.75">
      <c r="E637" s="229"/>
      <c r="L637" s="189"/>
    </row>
    <row r="638" spans="5:12" ht="12.75">
      <c r="E638" s="229"/>
      <c r="L638" s="189"/>
    </row>
    <row r="639" spans="5:12" ht="12.75">
      <c r="E639" s="229"/>
      <c r="L639" s="189"/>
    </row>
    <row r="640" spans="5:12" ht="12.75">
      <c r="E640" s="229"/>
      <c r="L640" s="189"/>
    </row>
    <row r="641" spans="5:12" ht="12.75">
      <c r="E641" s="229"/>
      <c r="L641" s="189"/>
    </row>
    <row r="642" spans="5:12" ht="12.75">
      <c r="E642" s="229"/>
      <c r="L642" s="189"/>
    </row>
    <row r="643" spans="5:12" ht="12.75">
      <c r="E643" s="229"/>
      <c r="L643" s="189"/>
    </row>
    <row r="644" spans="5:12" ht="12.75">
      <c r="E644" s="229"/>
      <c r="L644" s="189"/>
    </row>
    <row r="645" spans="5:12" ht="12.75">
      <c r="E645" s="229"/>
      <c r="L645" s="189"/>
    </row>
    <row r="646" spans="5:12" ht="12.75">
      <c r="E646" s="229"/>
      <c r="L646" s="189"/>
    </row>
    <row r="647" spans="5:12" ht="12.75">
      <c r="E647" s="229"/>
      <c r="L647" s="189"/>
    </row>
    <row r="648" spans="5:12" ht="12.75">
      <c r="E648" s="229"/>
      <c r="L648" s="189"/>
    </row>
    <row r="649" spans="5:12" ht="12.75">
      <c r="E649" s="229"/>
      <c r="L649" s="189"/>
    </row>
    <row r="650" spans="5:12" ht="12.75">
      <c r="E650" s="229"/>
      <c r="L650" s="189"/>
    </row>
    <row r="651" spans="5:12" ht="12.75">
      <c r="E651" s="229"/>
      <c r="L651" s="189"/>
    </row>
    <row r="652" spans="5:12" ht="12.75">
      <c r="E652" s="229"/>
      <c r="L652" s="189"/>
    </row>
    <row r="653" spans="5:12" ht="12.75">
      <c r="E653" s="229"/>
      <c r="L653" s="189"/>
    </row>
    <row r="654" spans="5:12" ht="12.75">
      <c r="E654" s="229"/>
      <c r="L654" s="189"/>
    </row>
    <row r="655" spans="5:12" ht="12.75">
      <c r="E655" s="229"/>
      <c r="L655" s="189"/>
    </row>
    <row r="656" spans="5:12" ht="12.75">
      <c r="E656" s="229"/>
      <c r="L656" s="189"/>
    </row>
    <row r="657" spans="5:12" ht="12.75">
      <c r="E657" s="229"/>
      <c r="L657" s="189"/>
    </row>
    <row r="658" spans="5:12" ht="12.75">
      <c r="E658" s="229"/>
      <c r="L658" s="189"/>
    </row>
    <row r="659" spans="5:12" ht="12.75">
      <c r="E659" s="229"/>
      <c r="L659" s="189"/>
    </row>
    <row r="660" spans="5:12" ht="12.75">
      <c r="E660" s="229"/>
      <c r="L660" s="189"/>
    </row>
    <row r="661" spans="5:12" ht="12.75">
      <c r="E661" s="229"/>
      <c r="L661" s="189"/>
    </row>
    <row r="662" spans="5:12" ht="12.75">
      <c r="E662" s="229"/>
      <c r="L662" s="189"/>
    </row>
    <row r="663" spans="5:12" ht="12.75">
      <c r="E663" s="229"/>
      <c r="L663" s="189"/>
    </row>
    <row r="664" spans="5:12" ht="12.75">
      <c r="E664" s="229"/>
      <c r="L664" s="189"/>
    </row>
    <row r="665" spans="5:12" ht="12.75">
      <c r="E665" s="229"/>
      <c r="L665" s="189"/>
    </row>
    <row r="666" spans="5:12" ht="12.75">
      <c r="E666" s="229"/>
      <c r="L666" s="189"/>
    </row>
    <row r="667" spans="5:12" ht="12.75">
      <c r="E667" s="229"/>
      <c r="L667" s="189"/>
    </row>
    <row r="668" spans="5:12" ht="12.75">
      <c r="E668" s="229"/>
      <c r="L668" s="189"/>
    </row>
    <row r="669" spans="5:12" ht="12.75">
      <c r="E669" s="229"/>
      <c r="L669" s="189"/>
    </row>
    <row r="670" spans="5:12" ht="12.75">
      <c r="E670" s="229"/>
      <c r="L670" s="189"/>
    </row>
    <row r="671" spans="5:12" ht="12.75">
      <c r="E671" s="229"/>
      <c r="L671" s="189"/>
    </row>
    <row r="672" spans="5:12" ht="12.75">
      <c r="E672" s="229"/>
      <c r="L672" s="189"/>
    </row>
    <row r="673" spans="5:12" ht="12.75">
      <c r="E673" s="229"/>
      <c r="L673" s="189"/>
    </row>
    <row r="674" spans="5:12" ht="12.75">
      <c r="E674" s="229"/>
      <c r="L674" s="189"/>
    </row>
    <row r="675" spans="5:12" ht="12.75">
      <c r="E675" s="229"/>
      <c r="L675" s="189"/>
    </row>
    <row r="676" spans="5:12" ht="12.75">
      <c r="E676" s="229"/>
      <c r="L676" s="189"/>
    </row>
    <row r="677" spans="5:12" ht="12.75">
      <c r="E677" s="229"/>
      <c r="L677" s="189"/>
    </row>
    <row r="678" spans="5:12" ht="12.75">
      <c r="E678" s="229"/>
      <c r="L678" s="189"/>
    </row>
    <row r="679" spans="5:12" ht="12.75">
      <c r="E679" s="229"/>
      <c r="L679" s="189"/>
    </row>
    <row r="680" spans="5:12" ht="12.75">
      <c r="E680" s="229"/>
      <c r="L680" s="189"/>
    </row>
    <row r="681" spans="5:12" ht="12.75">
      <c r="E681" s="229"/>
      <c r="L681" s="189"/>
    </row>
    <row r="682" spans="5:12" ht="12.75">
      <c r="E682" s="229"/>
      <c r="L682" s="189"/>
    </row>
    <row r="683" spans="5:12" ht="12.75">
      <c r="E683" s="229"/>
      <c r="L683" s="189"/>
    </row>
    <row r="684" spans="5:12" ht="12.75">
      <c r="E684" s="229"/>
      <c r="L684" s="189"/>
    </row>
    <row r="685" spans="5:12" ht="12.75">
      <c r="E685" s="229"/>
      <c r="L685" s="189"/>
    </row>
    <row r="686" spans="5:12" ht="12.75">
      <c r="E686" s="229"/>
      <c r="L686" s="189"/>
    </row>
    <row r="687" spans="5:12" ht="12.75">
      <c r="E687" s="229"/>
      <c r="L687" s="189"/>
    </row>
    <row r="688" spans="5:12" ht="12.75">
      <c r="E688" s="229"/>
      <c r="L688" s="189"/>
    </row>
    <row r="689" spans="5:12" ht="12.75">
      <c r="E689" s="229"/>
      <c r="L689" s="189"/>
    </row>
    <row r="690" spans="5:12" ht="12.75">
      <c r="E690" s="229"/>
      <c r="L690" s="189"/>
    </row>
    <row r="691" spans="5:12" ht="12.75">
      <c r="E691" s="229"/>
      <c r="L691" s="189"/>
    </row>
    <row r="692" spans="5:12" ht="12.75">
      <c r="E692" s="229"/>
      <c r="L692" s="189"/>
    </row>
    <row r="693" spans="5:12" ht="12.75">
      <c r="E693" s="229"/>
      <c r="L693" s="189"/>
    </row>
    <row r="694" spans="5:12" ht="12.75">
      <c r="E694" s="229"/>
      <c r="L694" s="189"/>
    </row>
    <row r="695" spans="5:12" ht="12.75">
      <c r="E695" s="229"/>
      <c r="L695" s="189"/>
    </row>
    <row r="696" spans="5:12" ht="12.75">
      <c r="E696" s="229"/>
      <c r="L696" s="189"/>
    </row>
    <row r="697" spans="5:12" ht="12.75">
      <c r="E697" s="229"/>
      <c r="L697" s="189"/>
    </row>
    <row r="698" spans="5:12" ht="12.75">
      <c r="E698" s="229"/>
      <c r="L698" s="189"/>
    </row>
    <row r="699" spans="5:12" ht="12.75">
      <c r="E699" s="229"/>
      <c r="L699" s="189"/>
    </row>
    <row r="700" spans="5:12" ht="12.75">
      <c r="E700" s="229"/>
      <c r="L700" s="189"/>
    </row>
    <row r="701" spans="5:12" ht="12.75">
      <c r="E701" s="229"/>
      <c r="L701" s="189"/>
    </row>
    <row r="702" spans="5:12" ht="12.75">
      <c r="E702" s="229"/>
      <c r="L702" s="189"/>
    </row>
    <row r="703" spans="5:12" ht="12.75">
      <c r="E703" s="229"/>
      <c r="L703" s="189"/>
    </row>
    <row r="704" spans="5:12" ht="12.75">
      <c r="E704" s="229"/>
      <c r="L704" s="189"/>
    </row>
    <row r="705" spans="5:12" ht="12.75">
      <c r="E705" s="229"/>
      <c r="L705" s="189"/>
    </row>
    <row r="706" spans="5:12" ht="12.75">
      <c r="E706" s="229"/>
      <c r="L706" s="189"/>
    </row>
    <row r="707" spans="5:12" ht="12.75">
      <c r="E707" s="229"/>
      <c r="L707" s="189"/>
    </row>
    <row r="708" spans="5:12" ht="12.75">
      <c r="E708" s="229"/>
      <c r="L708" s="189"/>
    </row>
    <row r="709" spans="5:12" ht="12.75">
      <c r="E709" s="229"/>
      <c r="L709" s="189"/>
    </row>
    <row r="710" spans="5:12" ht="12.75">
      <c r="E710" s="229"/>
      <c r="L710" s="189"/>
    </row>
    <row r="711" spans="5:12" ht="12.75">
      <c r="E711" s="229"/>
      <c r="L711" s="189"/>
    </row>
    <row r="712" spans="5:12" ht="12.75">
      <c r="E712" s="229"/>
      <c r="L712" s="189"/>
    </row>
    <row r="713" spans="5:12" ht="12.75">
      <c r="E713" s="229"/>
      <c r="L713" s="189"/>
    </row>
    <row r="714" spans="5:12" ht="12.75">
      <c r="E714" s="229"/>
      <c r="L714" s="189"/>
    </row>
    <row r="715" spans="5:12" ht="12.75">
      <c r="E715" s="229"/>
      <c r="L715" s="189"/>
    </row>
    <row r="716" spans="5:12" ht="12.75">
      <c r="E716" s="229"/>
      <c r="L716" s="189"/>
    </row>
    <row r="717" spans="5:12" ht="12.75">
      <c r="E717" s="229"/>
      <c r="L717" s="189"/>
    </row>
    <row r="718" spans="5:12" ht="12.75">
      <c r="E718" s="229"/>
      <c r="L718" s="189"/>
    </row>
    <row r="719" spans="5:12" ht="12.75">
      <c r="E719" s="229"/>
      <c r="L719" s="189"/>
    </row>
    <row r="720" spans="5:12" ht="12.75">
      <c r="E720" s="229"/>
      <c r="L720" s="189"/>
    </row>
    <row r="721" spans="5:12" ht="12.75">
      <c r="E721" s="229"/>
      <c r="L721" s="189"/>
    </row>
    <row r="722" spans="5:12" ht="12.75">
      <c r="E722" s="229"/>
      <c r="L722" s="189"/>
    </row>
    <row r="723" spans="5:12" ht="12.75">
      <c r="E723" s="229"/>
      <c r="L723" s="189"/>
    </row>
    <row r="724" spans="5:12" ht="12.75">
      <c r="E724" s="229"/>
      <c r="L724" s="189"/>
    </row>
    <row r="725" spans="5:12" ht="12.75">
      <c r="E725" s="229"/>
      <c r="L725" s="189"/>
    </row>
    <row r="726" spans="5:12" ht="12.75">
      <c r="E726" s="229"/>
      <c r="L726" s="189"/>
    </row>
    <row r="727" spans="5:12" ht="12.75">
      <c r="E727" s="229"/>
      <c r="L727" s="189"/>
    </row>
    <row r="728" spans="5:12" ht="12.75">
      <c r="E728" s="229"/>
      <c r="L728" s="189"/>
    </row>
    <row r="729" spans="5:12" ht="12.75">
      <c r="E729" s="229"/>
      <c r="L729" s="189"/>
    </row>
    <row r="730" spans="5:12" ht="12.75">
      <c r="E730" s="229"/>
      <c r="L730" s="189"/>
    </row>
    <row r="731" spans="5:12" ht="12.75">
      <c r="E731" s="229"/>
      <c r="L731" s="189"/>
    </row>
    <row r="732" spans="5:12" ht="12.75">
      <c r="E732" s="229"/>
      <c r="L732" s="189"/>
    </row>
    <row r="733" spans="5:12" ht="12.75">
      <c r="E733" s="229"/>
      <c r="L733" s="189"/>
    </row>
    <row r="734" spans="5:12" ht="12.75">
      <c r="E734" s="229"/>
      <c r="L734" s="189"/>
    </row>
    <row r="735" spans="5:12" ht="12.75">
      <c r="E735" s="229"/>
      <c r="L735" s="189"/>
    </row>
    <row r="736" spans="5:12" ht="12.75">
      <c r="E736" s="229"/>
      <c r="L736" s="189"/>
    </row>
    <row r="737" spans="5:12" ht="12.75">
      <c r="E737" s="229"/>
      <c r="L737" s="189"/>
    </row>
    <row r="738" spans="5:12" ht="12.75">
      <c r="E738" s="229"/>
      <c r="L738" s="189"/>
    </row>
    <row r="739" spans="5:12" ht="12.75">
      <c r="E739" s="229"/>
      <c r="L739" s="189"/>
    </row>
    <row r="740" spans="5:12" ht="12.75">
      <c r="E740" s="229"/>
      <c r="L740" s="189"/>
    </row>
    <row r="741" spans="5:12" ht="12.75">
      <c r="E741" s="229"/>
      <c r="L741" s="189"/>
    </row>
    <row r="742" spans="5:12" ht="12.75">
      <c r="E742" s="229"/>
      <c r="L742" s="189"/>
    </row>
    <row r="743" spans="5:12" ht="12.75">
      <c r="E743" s="229"/>
      <c r="L743" s="189"/>
    </row>
    <row r="744" spans="5:12" ht="12.75">
      <c r="E744" s="229"/>
      <c r="L744" s="189"/>
    </row>
    <row r="745" spans="5:12" ht="12.75">
      <c r="E745" s="229"/>
      <c r="L745" s="189"/>
    </row>
    <row r="746" spans="5:12" ht="12.75">
      <c r="E746" s="229"/>
      <c r="L746" s="189"/>
    </row>
    <row r="747" spans="5:12" ht="12.75">
      <c r="E747" s="229"/>
      <c r="L747" s="189"/>
    </row>
    <row r="748" spans="5:12" ht="12.75">
      <c r="E748" s="229"/>
      <c r="L748" s="189"/>
    </row>
    <row r="749" spans="5:12" ht="12.75">
      <c r="E749" s="229"/>
      <c r="L749" s="189"/>
    </row>
    <row r="750" spans="5:12" ht="12.75">
      <c r="E750" s="229"/>
      <c r="L750" s="189"/>
    </row>
    <row r="751" spans="5:12" ht="12.75">
      <c r="E751" s="229"/>
      <c r="L751" s="189"/>
    </row>
    <row r="752" spans="5:12" ht="12.75">
      <c r="E752" s="229"/>
      <c r="L752" s="189"/>
    </row>
    <row r="753" spans="5:12" ht="12.75">
      <c r="E753" s="229"/>
      <c r="L753" s="189"/>
    </row>
    <row r="754" spans="5:12" ht="12.75">
      <c r="E754" s="229"/>
      <c r="L754" s="189"/>
    </row>
    <row r="755" spans="5:12" ht="12.75">
      <c r="E755" s="229"/>
      <c r="L755" s="189"/>
    </row>
    <row r="756" spans="5:12" ht="12.75">
      <c r="E756" s="229"/>
      <c r="L756" s="189"/>
    </row>
    <row r="757" spans="5:12" ht="12.75">
      <c r="E757" s="229"/>
      <c r="L757" s="189"/>
    </row>
    <row r="758" spans="5:12" ht="12.75">
      <c r="E758" s="229"/>
      <c r="L758" s="189"/>
    </row>
    <row r="759" spans="5:12" ht="12.75">
      <c r="E759" s="229"/>
      <c r="L759" s="189"/>
    </row>
    <row r="760" spans="5:12" ht="12.75">
      <c r="E760" s="229"/>
      <c r="L760" s="189"/>
    </row>
    <row r="761" spans="5:12" ht="12.75">
      <c r="E761" s="229"/>
      <c r="L761" s="189"/>
    </row>
    <row r="762" spans="5:12" ht="12.75">
      <c r="E762" s="229"/>
      <c r="L762" s="189"/>
    </row>
    <row r="763" spans="5:12" ht="12.75">
      <c r="E763" s="229"/>
      <c r="L763" s="189"/>
    </row>
    <row r="764" spans="5:12" ht="12.75">
      <c r="E764" s="229"/>
      <c r="L764" s="189"/>
    </row>
    <row r="765" spans="5:12" ht="12.75">
      <c r="E765" s="229"/>
      <c r="L765" s="189"/>
    </row>
    <row r="766" spans="5:12" ht="12.75">
      <c r="E766" s="229"/>
      <c r="L766" s="189"/>
    </row>
    <row r="767" spans="5:12" ht="12.75">
      <c r="E767" s="229"/>
      <c r="L767" s="189"/>
    </row>
    <row r="768" spans="5:12" ht="12.75">
      <c r="E768" s="229"/>
      <c r="L768" s="189"/>
    </row>
    <row r="769" spans="5:12" ht="12.75">
      <c r="E769" s="229"/>
      <c r="L769" s="189"/>
    </row>
    <row r="770" spans="5:12" ht="12.75">
      <c r="E770" s="229"/>
      <c r="L770" s="189"/>
    </row>
    <row r="771" spans="5:12" ht="12.75">
      <c r="E771" s="229"/>
      <c r="L771" s="189"/>
    </row>
    <row r="772" spans="5:12" ht="12.75">
      <c r="E772" s="229"/>
      <c r="L772" s="189"/>
    </row>
    <row r="773" spans="5:12" ht="12.75">
      <c r="E773" s="229"/>
      <c r="L773" s="189"/>
    </row>
    <row r="774" spans="5:12" ht="12.75">
      <c r="E774" s="229"/>
      <c r="L774" s="189"/>
    </row>
    <row r="775" spans="5:12" ht="12.75">
      <c r="E775" s="229"/>
      <c r="L775" s="189"/>
    </row>
    <row r="776" spans="5:12" ht="12.75">
      <c r="E776" s="229"/>
      <c r="L776" s="189"/>
    </row>
    <row r="777" spans="5:12" ht="12.75">
      <c r="E777" s="229"/>
      <c r="L777" s="189"/>
    </row>
    <row r="778" spans="5:12" ht="12.75">
      <c r="E778" s="229"/>
      <c r="L778" s="189"/>
    </row>
    <row r="779" spans="5:12" ht="12.75">
      <c r="E779" s="229"/>
      <c r="L779" s="189"/>
    </row>
    <row r="780" spans="5:12" ht="12.75">
      <c r="E780" s="229"/>
      <c r="L780" s="189"/>
    </row>
    <row r="781" spans="5:12" ht="12.75">
      <c r="E781" s="229"/>
      <c r="L781" s="189"/>
    </row>
    <row r="782" spans="5:12" ht="12.75">
      <c r="E782" s="229"/>
      <c r="L782" s="189"/>
    </row>
    <row r="783" spans="5:12" ht="12.75">
      <c r="E783" s="229"/>
      <c r="L783" s="189"/>
    </row>
    <row r="784" spans="5:12" ht="12.75">
      <c r="E784" s="229"/>
      <c r="L784" s="189"/>
    </row>
    <row r="785" spans="5:12" ht="12.75">
      <c r="E785" s="229"/>
      <c r="L785" s="189"/>
    </row>
    <row r="786" spans="5:12" ht="12.75">
      <c r="E786" s="229"/>
      <c r="L786" s="189"/>
    </row>
    <row r="787" spans="5:12" ht="12.75">
      <c r="E787" s="229"/>
      <c r="L787" s="189"/>
    </row>
    <row r="788" spans="5:12" ht="12.75">
      <c r="E788" s="229"/>
      <c r="L788" s="189"/>
    </row>
    <row r="789" spans="5:12" ht="12.75">
      <c r="E789" s="229"/>
      <c r="L789" s="189"/>
    </row>
    <row r="790" spans="5:12" ht="12.75">
      <c r="E790" s="229"/>
      <c r="L790" s="189"/>
    </row>
    <row r="791" spans="5:12" ht="12.75">
      <c r="E791" s="229"/>
      <c r="L791" s="189"/>
    </row>
    <row r="792" spans="5:12" ht="12.75">
      <c r="E792" s="229"/>
      <c r="L792" s="189"/>
    </row>
    <row r="793" spans="5:12" ht="12.75">
      <c r="E793" s="229"/>
      <c r="L793" s="189"/>
    </row>
    <row r="794" spans="5:12" ht="12.75">
      <c r="E794" s="229"/>
      <c r="L794" s="189"/>
    </row>
    <row r="795" spans="5:12" ht="12.75">
      <c r="E795" s="229"/>
      <c r="L795" s="189"/>
    </row>
    <row r="796" spans="5:12" ht="12.75">
      <c r="E796" s="229"/>
      <c r="L796" s="189"/>
    </row>
    <row r="797" spans="5:12" ht="12.75">
      <c r="E797" s="229"/>
      <c r="L797" s="189"/>
    </row>
    <row r="798" spans="5:12" ht="12.75">
      <c r="E798" s="229"/>
      <c r="L798" s="189"/>
    </row>
    <row r="799" spans="5:12" ht="12.75">
      <c r="E799" s="229"/>
      <c r="L799" s="189"/>
    </row>
    <row r="800" spans="5:12" ht="12.75">
      <c r="E800" s="229"/>
      <c r="L800" s="189"/>
    </row>
    <row r="801" spans="5:12" ht="12.75">
      <c r="E801" s="229"/>
      <c r="L801" s="189"/>
    </row>
    <row r="802" spans="5:12" ht="12.75">
      <c r="E802" s="229"/>
      <c r="L802" s="189"/>
    </row>
    <row r="803" spans="5:12" ht="12.75">
      <c r="E803" s="229"/>
      <c r="L803" s="189"/>
    </row>
    <row r="804" spans="5:12" ht="12.75">
      <c r="E804" s="229"/>
      <c r="L804" s="189"/>
    </row>
    <row r="805" spans="5:12" ht="12.75">
      <c r="E805" s="229"/>
      <c r="L805" s="189"/>
    </row>
    <row r="806" spans="5:12" ht="12.75">
      <c r="E806" s="229"/>
      <c r="L806" s="189"/>
    </row>
    <row r="807" spans="5:12" ht="12.75">
      <c r="E807" s="229"/>
      <c r="L807" s="189"/>
    </row>
    <row r="808" spans="5:12" ht="12.75">
      <c r="E808" s="229"/>
      <c r="L808" s="189"/>
    </row>
    <row r="809" spans="5:12" ht="12.75">
      <c r="E809" s="229"/>
      <c r="L809" s="189"/>
    </row>
    <row r="810" spans="5:12" ht="12.75">
      <c r="E810" s="229"/>
      <c r="L810" s="189"/>
    </row>
    <row r="811" spans="5:12" ht="12.75">
      <c r="E811" s="229"/>
      <c r="L811" s="189"/>
    </row>
    <row r="812" spans="5:12" ht="12.75">
      <c r="E812" s="229"/>
      <c r="L812" s="189"/>
    </row>
    <row r="813" spans="5:12" ht="12.75">
      <c r="E813" s="229"/>
      <c r="L813" s="189"/>
    </row>
    <row r="814" spans="5:12" ht="12.75">
      <c r="E814" s="229"/>
      <c r="L814" s="189"/>
    </row>
    <row r="815" spans="5:12" ht="12.75">
      <c r="E815" s="229"/>
      <c r="L815" s="189"/>
    </row>
    <row r="816" spans="5:12" ht="12.75">
      <c r="E816" s="229"/>
      <c r="L816" s="189"/>
    </row>
    <row r="817" spans="5:12" ht="12.75">
      <c r="E817" s="229"/>
      <c r="L817" s="189"/>
    </row>
    <row r="818" spans="5:12" ht="12.75">
      <c r="E818" s="229"/>
      <c r="L818" s="189"/>
    </row>
    <row r="819" spans="5:12" ht="12.75">
      <c r="E819" s="229"/>
      <c r="L819" s="189"/>
    </row>
    <row r="820" spans="5:12" ht="12.75">
      <c r="E820" s="229"/>
      <c r="L820" s="189"/>
    </row>
    <row r="821" spans="5:12" ht="12.75">
      <c r="E821" s="229"/>
      <c r="L821" s="189"/>
    </row>
    <row r="822" spans="5:12" ht="12.75">
      <c r="E822" s="229"/>
      <c r="L822" s="189"/>
    </row>
    <row r="823" spans="5:12" ht="12.75">
      <c r="E823" s="229"/>
      <c r="L823" s="189"/>
    </row>
    <row r="824" spans="5:12" ht="12.75">
      <c r="E824" s="229"/>
      <c r="L824" s="189"/>
    </row>
    <row r="825" spans="5:12" ht="12.75">
      <c r="E825" s="229"/>
      <c r="L825" s="189"/>
    </row>
    <row r="826" spans="5:12" ht="12.75">
      <c r="E826" s="229"/>
      <c r="L826" s="189"/>
    </row>
    <row r="827" spans="5:12" ht="12.75">
      <c r="E827" s="229"/>
      <c r="L827" s="189"/>
    </row>
    <row r="828" spans="5:12" ht="12.75">
      <c r="E828" s="229"/>
      <c r="L828" s="189"/>
    </row>
    <row r="829" spans="5:12" ht="12.75">
      <c r="E829" s="229"/>
      <c r="L829" s="189"/>
    </row>
    <row r="830" spans="5:12" ht="12.75">
      <c r="E830" s="229"/>
      <c r="L830" s="189"/>
    </row>
    <row r="831" spans="5:12" ht="12.75">
      <c r="E831" s="229"/>
      <c r="L831" s="189"/>
    </row>
    <row r="832" spans="5:12" ht="12.75">
      <c r="E832" s="229"/>
      <c r="L832" s="189"/>
    </row>
    <row r="833" spans="5:12" ht="12.75">
      <c r="E833" s="229"/>
      <c r="L833" s="189"/>
    </row>
    <row r="834" spans="5:12" ht="12.75">
      <c r="E834" s="229"/>
      <c r="L834" s="189"/>
    </row>
    <row r="835" spans="5:12" ht="12.75">
      <c r="E835" s="229"/>
      <c r="L835" s="189"/>
    </row>
    <row r="836" spans="5:12" ht="12.75">
      <c r="E836" s="229"/>
      <c r="L836" s="189"/>
    </row>
    <row r="837" spans="5:12" ht="12.75">
      <c r="E837" s="229"/>
      <c r="L837" s="189"/>
    </row>
    <row r="838" spans="5:12" ht="12.75">
      <c r="E838" s="229"/>
      <c r="L838" s="189"/>
    </row>
    <row r="839" spans="5:12" ht="12.75">
      <c r="E839" s="229"/>
      <c r="L839" s="189"/>
    </row>
    <row r="840" spans="5:12" ht="12.75">
      <c r="E840" s="229"/>
      <c r="L840" s="189"/>
    </row>
    <row r="841" spans="5:12" ht="12.75">
      <c r="E841" s="229"/>
      <c r="L841" s="189"/>
    </row>
    <row r="842" spans="5:12" ht="12.75">
      <c r="E842" s="229"/>
      <c r="L842" s="189"/>
    </row>
    <row r="843" spans="5:12" ht="12.75">
      <c r="E843" s="229"/>
      <c r="L843" s="189"/>
    </row>
    <row r="844" spans="5:12" ht="12.75">
      <c r="E844" s="229"/>
      <c r="L844" s="189"/>
    </row>
    <row r="845" spans="5:12" ht="12.75">
      <c r="E845" s="229"/>
      <c r="L845" s="189"/>
    </row>
    <row r="846" spans="5:12" ht="12.75">
      <c r="E846" s="229"/>
      <c r="L846" s="189"/>
    </row>
    <row r="847" spans="5:12" ht="12.75">
      <c r="E847" s="229"/>
      <c r="L847" s="189"/>
    </row>
    <row r="848" spans="5:12" ht="12.75">
      <c r="E848" s="229"/>
      <c r="L848" s="189"/>
    </row>
    <row r="849" spans="5:12" ht="12.75">
      <c r="E849" s="229"/>
      <c r="L849" s="189"/>
    </row>
    <row r="850" spans="5:12" ht="12.75">
      <c r="E850" s="229"/>
      <c r="L850" s="189"/>
    </row>
    <row r="851" spans="5:12" ht="12.75">
      <c r="E851" s="229"/>
      <c r="L851" s="189"/>
    </row>
    <row r="852" spans="5:12" ht="12.75">
      <c r="E852" s="229"/>
      <c r="L852" s="189"/>
    </row>
    <row r="853" spans="5:12" ht="12.75">
      <c r="E853" s="229"/>
      <c r="L853" s="189"/>
    </row>
    <row r="854" spans="5:12" ht="12.75">
      <c r="E854" s="229"/>
      <c r="L854" s="189"/>
    </row>
    <row r="855" spans="5:12" ht="12.75">
      <c r="E855" s="229"/>
      <c r="L855" s="189"/>
    </row>
    <row r="856" spans="5:12" ht="12.75">
      <c r="E856" s="229"/>
      <c r="L856" s="189"/>
    </row>
    <row r="857" spans="5:12" ht="12.75">
      <c r="E857" s="229"/>
      <c r="L857" s="189"/>
    </row>
    <row r="858" spans="5:12" ht="12.75">
      <c r="E858" s="229"/>
      <c r="L858" s="189"/>
    </row>
    <row r="859" spans="5:12" ht="12.75">
      <c r="E859" s="229"/>
      <c r="L859" s="189"/>
    </row>
    <row r="860" spans="5:12" ht="12.75">
      <c r="E860" s="229"/>
      <c r="L860" s="189"/>
    </row>
    <row r="861" spans="5:12" ht="12.75">
      <c r="E861" s="229"/>
      <c r="L861" s="189"/>
    </row>
    <row r="862" spans="5:12" ht="12.75">
      <c r="E862" s="229"/>
      <c r="L862" s="189"/>
    </row>
    <row r="863" spans="5:12" ht="12.75">
      <c r="E863" s="229"/>
      <c r="L863" s="189"/>
    </row>
    <row r="864" spans="5:12" ht="12.75">
      <c r="E864" s="229"/>
      <c r="L864" s="189"/>
    </row>
    <row r="865" spans="5:12" ht="12.75">
      <c r="E865" s="229"/>
      <c r="L865" s="189"/>
    </row>
    <row r="866" spans="5:12" ht="12.75">
      <c r="E866" s="229"/>
      <c r="L866" s="189"/>
    </row>
    <row r="867" spans="5:12" ht="12.75">
      <c r="E867" s="229"/>
      <c r="L867" s="189"/>
    </row>
    <row r="868" spans="5:12" ht="12.75">
      <c r="E868" s="229"/>
      <c r="L868" s="189"/>
    </row>
    <row r="869" spans="5:12" ht="12.75">
      <c r="E869" s="229"/>
      <c r="L869" s="189"/>
    </row>
    <row r="870" spans="5:12" ht="12.75">
      <c r="E870" s="229"/>
      <c r="L870" s="189"/>
    </row>
    <row r="871" spans="5:12" ht="12.75">
      <c r="E871" s="229"/>
      <c r="L871" s="189"/>
    </row>
    <row r="872" spans="5:12" ht="12.75">
      <c r="E872" s="229"/>
      <c r="L872" s="189"/>
    </row>
    <row r="873" spans="5:12" ht="12.75">
      <c r="E873" s="229"/>
      <c r="L873" s="189"/>
    </row>
    <row r="874" spans="5:12" ht="12.75">
      <c r="E874" s="229"/>
      <c r="L874" s="189"/>
    </row>
    <row r="875" spans="5:12" ht="12.75">
      <c r="E875" s="229"/>
      <c r="L875" s="189"/>
    </row>
    <row r="876" spans="5:12" ht="12.75">
      <c r="E876" s="229"/>
      <c r="L876" s="189"/>
    </row>
    <row r="877" spans="5:12" ht="12.75">
      <c r="E877" s="229"/>
      <c r="L877" s="189"/>
    </row>
    <row r="878" spans="5:12" ht="12.75">
      <c r="E878" s="229"/>
      <c r="L878" s="189"/>
    </row>
    <row r="879" spans="5:12" ht="12.75">
      <c r="E879" s="229"/>
      <c r="L879" s="189"/>
    </row>
    <row r="880" spans="5:12" ht="12.75">
      <c r="E880" s="229"/>
      <c r="L880" s="189"/>
    </row>
    <row r="881" spans="5:12" ht="12.75">
      <c r="E881" s="229"/>
      <c r="L881" s="189"/>
    </row>
    <row r="882" spans="5:12" ht="12.75">
      <c r="E882" s="229"/>
      <c r="L882" s="189"/>
    </row>
    <row r="883" spans="5:12" ht="12.75">
      <c r="E883" s="229"/>
      <c r="L883" s="189"/>
    </row>
    <row r="884" spans="5:12" ht="12.75">
      <c r="E884" s="229"/>
      <c r="L884" s="189"/>
    </row>
    <row r="885" spans="5:12" ht="12.75">
      <c r="E885" s="229"/>
      <c r="L885" s="189"/>
    </row>
    <row r="886" spans="5:12" ht="12.75">
      <c r="E886" s="229"/>
      <c r="L886" s="189"/>
    </row>
    <row r="887" spans="5:12" ht="12.75">
      <c r="E887" s="229"/>
      <c r="L887" s="189"/>
    </row>
    <row r="888" spans="5:12" ht="12.75">
      <c r="E888" s="229"/>
      <c r="L888" s="189"/>
    </row>
    <row r="889" spans="5:12" ht="12.75">
      <c r="E889" s="229"/>
      <c r="L889" s="189"/>
    </row>
    <row r="890" spans="5:12" ht="12.75">
      <c r="E890" s="229"/>
      <c r="L890" s="189"/>
    </row>
    <row r="891" spans="5:12" ht="12.75">
      <c r="E891" s="229"/>
      <c r="L891" s="189"/>
    </row>
    <row r="892" spans="5:12" ht="12.75">
      <c r="E892" s="229"/>
      <c r="L892" s="189"/>
    </row>
    <row r="893" spans="5:12" ht="12.75">
      <c r="E893" s="229"/>
      <c r="L893" s="189"/>
    </row>
    <row r="894" spans="5:12" ht="12.75">
      <c r="E894" s="229"/>
      <c r="L894" s="189"/>
    </row>
    <row r="895" spans="5:12" ht="12.75">
      <c r="E895" s="229"/>
      <c r="L895" s="189"/>
    </row>
    <row r="896" spans="5:12" ht="12.75">
      <c r="E896" s="229"/>
      <c r="L896" s="189"/>
    </row>
    <row r="897" spans="5:12" ht="12.75">
      <c r="E897" s="229"/>
      <c r="L897" s="189"/>
    </row>
    <row r="898" spans="5:12" ht="12.75">
      <c r="E898" s="229"/>
      <c r="L898" s="189"/>
    </row>
    <row r="899" spans="5:12" ht="12.75">
      <c r="E899" s="229"/>
      <c r="L899" s="189"/>
    </row>
    <row r="900" spans="5:12" ht="12.75">
      <c r="E900" s="229"/>
      <c r="L900" s="189"/>
    </row>
    <row r="901" spans="5:12" ht="12.75">
      <c r="E901" s="229"/>
      <c r="L901" s="189"/>
    </row>
    <row r="902" spans="5:12" ht="12.75">
      <c r="E902" s="229"/>
      <c r="L902" s="189"/>
    </row>
    <row r="903" spans="5:12" ht="12.75">
      <c r="E903" s="229"/>
      <c r="L903" s="189"/>
    </row>
    <row r="904" spans="5:12" ht="12.75">
      <c r="E904" s="229"/>
      <c r="L904" s="189"/>
    </row>
    <row r="905" spans="5:12" ht="12.75">
      <c r="E905" s="229"/>
      <c r="L905" s="189"/>
    </row>
    <row r="906" spans="5:12" ht="12.75">
      <c r="E906" s="229"/>
      <c r="L906" s="189"/>
    </row>
    <row r="907" spans="5:12" ht="12.75">
      <c r="E907" s="229"/>
      <c r="L907" s="189"/>
    </row>
    <row r="908" spans="5:12" ht="12.75">
      <c r="E908" s="229"/>
      <c r="L908" s="189"/>
    </row>
    <row r="909" spans="5:12" ht="12.75">
      <c r="E909" s="229"/>
      <c r="L909" s="189"/>
    </row>
    <row r="910" spans="5:12" ht="12.75">
      <c r="E910" s="229"/>
      <c r="L910" s="189"/>
    </row>
    <row r="911" spans="5:12" ht="12.75">
      <c r="E911" s="229"/>
      <c r="L911" s="189"/>
    </row>
    <row r="912" spans="5:12" ht="12.75">
      <c r="E912" s="229"/>
      <c r="L912" s="189"/>
    </row>
    <row r="913" spans="5:12" ht="12.75">
      <c r="E913" s="229"/>
      <c r="L913" s="189"/>
    </row>
    <row r="914" spans="5:12" ht="12.75">
      <c r="E914" s="229"/>
      <c r="L914" s="189"/>
    </row>
    <row r="915" spans="5:12" ht="12.75">
      <c r="E915" s="229"/>
      <c r="L915" s="189"/>
    </row>
    <row r="916" spans="5:12" ht="12.75">
      <c r="E916" s="229"/>
      <c r="L916" s="189"/>
    </row>
    <row r="917" spans="5:12" ht="12.75">
      <c r="E917" s="229"/>
      <c r="L917" s="189"/>
    </row>
    <row r="918" spans="5:12" ht="12.75">
      <c r="E918" s="229"/>
      <c r="L918" s="189"/>
    </row>
    <row r="919" spans="5:12" ht="12.75">
      <c r="E919" s="229"/>
      <c r="L919" s="189"/>
    </row>
    <row r="920" spans="5:12" ht="12.75">
      <c r="E920" s="229"/>
      <c r="L920" s="189"/>
    </row>
    <row r="921" spans="5:12" ht="12.75">
      <c r="E921" s="229"/>
      <c r="L921" s="189"/>
    </row>
    <row r="922" spans="5:12" ht="12.75">
      <c r="E922" s="229"/>
      <c r="L922" s="189"/>
    </row>
    <row r="923" spans="5:12" ht="12.75">
      <c r="E923" s="229"/>
      <c r="L923" s="189"/>
    </row>
    <row r="924" spans="5:12" ht="12.75">
      <c r="E924" s="229"/>
      <c r="L924" s="189"/>
    </row>
    <row r="925" spans="5:12" ht="12.75">
      <c r="E925" s="229"/>
      <c r="L925" s="189"/>
    </row>
    <row r="926" spans="5:12" ht="12.75">
      <c r="E926" s="229"/>
      <c r="L926" s="189"/>
    </row>
    <row r="927" spans="5:12" ht="12.75">
      <c r="E927" s="229"/>
      <c r="L927" s="189"/>
    </row>
    <row r="928" spans="5:12" ht="12.75">
      <c r="E928" s="229"/>
      <c r="L928" s="189"/>
    </row>
    <row r="929" spans="5:12" ht="12.75">
      <c r="E929" s="229"/>
      <c r="L929" s="189"/>
    </row>
    <row r="930" spans="5:12" ht="12.75">
      <c r="E930" s="229"/>
      <c r="L930" s="189"/>
    </row>
    <row r="931" spans="5:12" ht="12.75">
      <c r="E931" s="229"/>
      <c r="L931" s="189"/>
    </row>
    <row r="932" spans="5:12" ht="12.75">
      <c r="E932" s="229"/>
      <c r="L932" s="189"/>
    </row>
    <row r="933" spans="5:12" ht="12.75">
      <c r="E933" s="229"/>
      <c r="L933" s="189"/>
    </row>
    <row r="934" spans="5:12" ht="12.75">
      <c r="E934" s="229"/>
      <c r="L934" s="189"/>
    </row>
    <row r="935" spans="5:12" ht="12.75">
      <c r="E935" s="229"/>
      <c r="L935" s="189"/>
    </row>
    <row r="936" spans="5:12" ht="12.75">
      <c r="E936" s="229"/>
      <c r="L936" s="189"/>
    </row>
    <row r="937" spans="5:12" ht="12.75">
      <c r="E937" s="229"/>
      <c r="L937" s="189"/>
    </row>
    <row r="938" spans="5:12" ht="12.75">
      <c r="E938" s="229"/>
      <c r="L938" s="189"/>
    </row>
    <row r="939" spans="5:12" ht="12.75">
      <c r="E939" s="229"/>
      <c r="L939" s="189"/>
    </row>
    <row r="940" spans="5:12" ht="12.75">
      <c r="E940" s="229"/>
      <c r="L940" s="189"/>
    </row>
    <row r="941" spans="5:12" ht="12.75">
      <c r="E941" s="229"/>
      <c r="L941" s="189"/>
    </row>
    <row r="942" spans="5:12" ht="12.75">
      <c r="E942" s="229"/>
      <c r="L942" s="189"/>
    </row>
    <row r="943" spans="5:12" ht="12.75">
      <c r="E943" s="229"/>
      <c r="L943" s="189"/>
    </row>
    <row r="944" spans="5:12" ht="12.75">
      <c r="E944" s="229"/>
      <c r="L944" s="189"/>
    </row>
    <row r="945" spans="5:12" ht="12.75">
      <c r="E945" s="229"/>
      <c r="L945" s="189"/>
    </row>
    <row r="946" spans="5:12" ht="12.75">
      <c r="E946" s="229"/>
      <c r="L946" s="189"/>
    </row>
    <row r="947" spans="5:12" ht="12.75">
      <c r="E947" s="229"/>
      <c r="L947" s="189"/>
    </row>
    <row r="948" spans="5:12" ht="12.75">
      <c r="E948" s="229"/>
      <c r="L948" s="189"/>
    </row>
    <row r="949" spans="5:12" ht="12.75">
      <c r="E949" s="229"/>
      <c r="L949" s="189"/>
    </row>
    <row r="950" spans="5:12" ht="12.75">
      <c r="E950" s="229"/>
      <c r="L950" s="189"/>
    </row>
    <row r="951" spans="5:12" ht="12.75">
      <c r="E951" s="229"/>
      <c r="L951" s="189"/>
    </row>
    <row r="952" spans="5:12" ht="12.75">
      <c r="E952" s="229"/>
      <c r="L952" s="189"/>
    </row>
    <row r="953" spans="5:12" ht="12.75">
      <c r="E953" s="229"/>
      <c r="L953" s="189"/>
    </row>
    <row r="954" spans="5:12" ht="12.75">
      <c r="E954" s="229"/>
      <c r="L954" s="189"/>
    </row>
    <row r="955" spans="5:12" ht="12.75">
      <c r="E955" s="229"/>
      <c r="L955" s="189"/>
    </row>
    <row r="956" spans="5:12" ht="12.75">
      <c r="E956" s="229"/>
      <c r="L956" s="189"/>
    </row>
    <row r="957" spans="5:12" ht="12.75">
      <c r="E957" s="229"/>
      <c r="L957" s="189"/>
    </row>
    <row r="958" spans="5:12" ht="12.75">
      <c r="E958" s="229"/>
      <c r="L958" s="189"/>
    </row>
    <row r="959" spans="5:12" ht="12.75">
      <c r="E959" s="229"/>
      <c r="L959" s="189"/>
    </row>
    <row r="960" spans="5:12" ht="12.75">
      <c r="E960" s="229"/>
      <c r="L960" s="189"/>
    </row>
    <row r="961" spans="5:12" ht="12.75">
      <c r="E961" s="229"/>
      <c r="L961" s="189"/>
    </row>
    <row r="962" spans="5:12" ht="12.75">
      <c r="E962" s="229"/>
      <c r="L962" s="189"/>
    </row>
    <row r="963" spans="5:12" ht="12.75">
      <c r="E963" s="229"/>
      <c r="L963" s="189"/>
    </row>
    <row r="964" spans="5:12" ht="12.75">
      <c r="E964" s="229"/>
      <c r="L964" s="189"/>
    </row>
    <row r="965" spans="5:12" ht="12.75">
      <c r="E965" s="229"/>
      <c r="L965" s="189"/>
    </row>
    <row r="966" spans="5:12" ht="12.75">
      <c r="E966" s="229"/>
      <c r="L966" s="189"/>
    </row>
    <row r="967" spans="5:12" ht="12.75">
      <c r="E967" s="229"/>
      <c r="L967" s="189"/>
    </row>
    <row r="968" spans="5:12" ht="12.75">
      <c r="E968" s="229"/>
      <c r="L968" s="189"/>
    </row>
    <row r="969" spans="5:12" ht="12.75">
      <c r="E969" s="229"/>
      <c r="L969" s="189"/>
    </row>
    <row r="970" spans="5:12" ht="12.75">
      <c r="E970" s="229"/>
      <c r="L970" s="189"/>
    </row>
    <row r="971" spans="5:12" ht="12.75">
      <c r="E971" s="229"/>
      <c r="L971" s="189"/>
    </row>
    <row r="972" spans="5:12" ht="12.75">
      <c r="E972" s="229"/>
      <c r="L972" s="189"/>
    </row>
    <row r="973" spans="5:12" ht="12.75">
      <c r="E973" s="229"/>
      <c r="L973" s="189"/>
    </row>
    <row r="974" spans="5:12" ht="12.75">
      <c r="E974" s="229"/>
      <c r="L974" s="189"/>
    </row>
    <row r="975" spans="5:12" ht="12.75">
      <c r="E975" s="229"/>
      <c r="L975" s="189"/>
    </row>
    <row r="976" spans="5:12" ht="12.75">
      <c r="E976" s="229"/>
      <c r="L976" s="189"/>
    </row>
    <row r="977" spans="5:12" ht="12.75">
      <c r="E977" s="229"/>
      <c r="L977" s="189"/>
    </row>
    <row r="978" spans="5:12" ht="12.75">
      <c r="E978" s="229"/>
      <c r="L978" s="189"/>
    </row>
    <row r="979" spans="5:12" ht="12.75">
      <c r="E979" s="229"/>
      <c r="L979" s="189"/>
    </row>
    <row r="980" spans="5:12" ht="12.75">
      <c r="E980" s="229"/>
      <c r="L980" s="189"/>
    </row>
    <row r="981" spans="5:12" ht="12.75">
      <c r="E981" s="229"/>
      <c r="L981" s="189"/>
    </row>
    <row r="982" spans="5:12" ht="12.75">
      <c r="E982" s="229"/>
      <c r="L982" s="189"/>
    </row>
    <row r="983" spans="5:12" ht="12.75">
      <c r="E983" s="229"/>
      <c r="L983" s="189"/>
    </row>
    <row r="984" spans="5:12" ht="12.75">
      <c r="E984" s="229"/>
      <c r="L984" s="189"/>
    </row>
    <row r="985" spans="5:12" ht="12.75">
      <c r="E985" s="229"/>
      <c r="L985" s="189"/>
    </row>
    <row r="986" spans="5:12" ht="12.75">
      <c r="E986" s="229"/>
      <c r="L986" s="189"/>
    </row>
    <row r="987" spans="5:12" ht="12.75">
      <c r="E987" s="229"/>
      <c r="L987" s="189"/>
    </row>
    <row r="988" spans="5:12" ht="12.75">
      <c r="E988" s="229"/>
      <c r="L988" s="189"/>
    </row>
    <row r="989" spans="5:12" ht="12.75">
      <c r="E989" s="229"/>
      <c r="L989" s="189"/>
    </row>
    <row r="990" spans="5:12" ht="12.75">
      <c r="E990" s="229"/>
      <c r="L990" s="189"/>
    </row>
    <row r="991" spans="5:12" ht="12.75">
      <c r="E991" s="229"/>
      <c r="L991" s="189"/>
    </row>
    <row r="992" spans="5:12" ht="12.75">
      <c r="E992" s="229"/>
      <c r="L992" s="189"/>
    </row>
    <row r="993" spans="5:12" ht="12.75">
      <c r="E993" s="229"/>
      <c r="L993" s="189"/>
    </row>
    <row r="994" spans="5:12" ht="12.75">
      <c r="E994" s="229"/>
      <c r="L994" s="189"/>
    </row>
    <row r="995" spans="5:12" ht="12.75">
      <c r="E995" s="229"/>
      <c r="L995" s="189"/>
    </row>
    <row r="996" spans="5:12" ht="12.75">
      <c r="E996" s="229"/>
      <c r="L996" s="189"/>
    </row>
    <row r="997" spans="5:12" ht="12.75">
      <c r="E997" s="229"/>
      <c r="L997" s="189"/>
    </row>
    <row r="998" spans="5:12" ht="12.75">
      <c r="E998" s="229"/>
      <c r="L998" s="189"/>
    </row>
    <row r="999" spans="5:12" ht="12.75">
      <c r="E999" s="229"/>
      <c r="L999" s="189"/>
    </row>
  </sheetData>
  <mergeCells count="2">
    <mergeCell ref="A1:I1"/>
    <mergeCell ref="A2:I2"/>
  </mergeCells>
  <hyperlinks>
    <hyperlink ref="A3" r:id="rId1"/>
  </hyperlink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75"/>
  <sheetViews>
    <sheetView tabSelected="1" topLeftCell="F85" workbookViewId="0">
      <selection activeCell="J34" sqref="J34"/>
    </sheetView>
  </sheetViews>
  <sheetFormatPr defaultColWidth="12.5703125" defaultRowHeight="15.75" customHeight="1"/>
  <cols>
    <col min="1" max="1" width="9" style="232" customWidth="1"/>
    <col min="2" max="2" width="23.5703125" style="232" customWidth="1"/>
    <col min="3" max="3" width="18" style="234" customWidth="1"/>
    <col min="4" max="4" width="31.28515625" style="232" customWidth="1"/>
    <col min="5" max="5" width="12.5703125" style="232"/>
    <col min="6" max="6" width="24.7109375" style="232" customWidth="1"/>
    <col min="7" max="7" width="14.140625" style="232" customWidth="1"/>
    <col min="8" max="8" width="14.85546875" style="232" customWidth="1"/>
    <col min="9" max="9" width="15.5703125" style="232" customWidth="1"/>
    <col min="10" max="10" width="97.7109375" style="232" customWidth="1"/>
    <col min="11" max="16384" width="12.5703125" style="232"/>
  </cols>
  <sheetData>
    <row r="1" spans="1:26" ht="15">
      <c r="B1" s="391" t="s">
        <v>1268</v>
      </c>
      <c r="C1" s="392"/>
      <c r="D1" s="392"/>
      <c r="E1" s="392"/>
      <c r="F1" s="392"/>
      <c r="G1" s="392"/>
      <c r="H1" s="181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</row>
    <row r="2" spans="1:26" ht="57">
      <c r="A2" s="371" t="s">
        <v>1183</v>
      </c>
      <c r="B2" s="362" t="s">
        <v>5</v>
      </c>
      <c r="C2" s="363" t="s">
        <v>1269</v>
      </c>
      <c r="D2" s="362" t="s">
        <v>704</v>
      </c>
      <c r="E2" s="362" t="s">
        <v>705</v>
      </c>
      <c r="F2" s="362" t="s">
        <v>6</v>
      </c>
      <c r="G2" s="362" t="s">
        <v>1270</v>
      </c>
      <c r="H2" s="362" t="s">
        <v>1309</v>
      </c>
      <c r="I2" s="364" t="s">
        <v>7</v>
      </c>
      <c r="J2" s="372" t="s">
        <v>1360</v>
      </c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</row>
    <row r="3" spans="1:26" ht="15.75" customHeight="1">
      <c r="A3" s="375">
        <v>1</v>
      </c>
      <c r="B3" s="280" t="s">
        <v>17</v>
      </c>
      <c r="C3" s="281" t="s">
        <v>1126</v>
      </c>
      <c r="D3" s="282" t="s">
        <v>706</v>
      </c>
      <c r="E3" s="283" t="s">
        <v>1127</v>
      </c>
      <c r="F3" s="284" t="s">
        <v>19</v>
      </c>
      <c r="G3" s="305">
        <v>40669</v>
      </c>
      <c r="H3" s="285" t="s">
        <v>22</v>
      </c>
      <c r="I3" s="284" t="s">
        <v>19</v>
      </c>
      <c r="J3" s="374" t="s">
        <v>1362</v>
      </c>
      <c r="K3"/>
      <c r="L3"/>
      <c r="M3"/>
      <c r="N3"/>
      <c r="O3"/>
      <c r="P3"/>
    </row>
    <row r="4" spans="1:26" ht="15.75" customHeight="1">
      <c r="A4" s="375">
        <v>2</v>
      </c>
      <c r="B4" s="280" t="s">
        <v>23</v>
      </c>
      <c r="C4" s="281" t="s">
        <v>707</v>
      </c>
      <c r="D4" s="282" t="s">
        <v>708</v>
      </c>
      <c r="E4" s="283" t="s">
        <v>1128</v>
      </c>
      <c r="F4" s="284" t="s">
        <v>1193</v>
      </c>
      <c r="G4" s="305">
        <v>35599</v>
      </c>
      <c r="H4" s="285" t="s">
        <v>22</v>
      </c>
      <c r="I4" s="284" t="s">
        <v>26</v>
      </c>
      <c r="J4" s="373" t="s">
        <v>1363</v>
      </c>
      <c r="K4" s="145"/>
      <c r="L4" s="145"/>
      <c r="M4" s="145"/>
      <c r="N4" s="145"/>
      <c r="O4" s="145"/>
      <c r="P4" s="145"/>
      <c r="Q4" s="145"/>
    </row>
    <row r="5" spans="1:26" ht="15.75" customHeight="1">
      <c r="A5" s="375">
        <v>3</v>
      </c>
      <c r="B5" s="280" t="s">
        <v>28</v>
      </c>
      <c r="C5" s="281" t="s">
        <v>709</v>
      </c>
      <c r="D5" s="282" t="s">
        <v>710</v>
      </c>
      <c r="E5" s="283" t="s">
        <v>1128</v>
      </c>
      <c r="F5" s="284" t="s">
        <v>30</v>
      </c>
      <c r="G5" s="305">
        <v>41127</v>
      </c>
      <c r="H5" s="285" t="s">
        <v>22</v>
      </c>
      <c r="I5" s="284" t="s">
        <v>26</v>
      </c>
      <c r="J5" s="373" t="s">
        <v>1364</v>
      </c>
    </row>
    <row r="6" spans="1:26" ht="15.75" customHeight="1">
      <c r="A6" s="375">
        <v>4</v>
      </c>
      <c r="B6" s="280" t="s">
        <v>32</v>
      </c>
      <c r="C6" s="281" t="s">
        <v>711</v>
      </c>
      <c r="D6" s="282" t="s">
        <v>712</v>
      </c>
      <c r="E6" s="283" t="s">
        <v>1127</v>
      </c>
      <c r="F6" s="284" t="s">
        <v>30</v>
      </c>
      <c r="G6" s="305">
        <v>41435</v>
      </c>
      <c r="H6" s="285" t="s">
        <v>22</v>
      </c>
      <c r="I6" s="284" t="s">
        <v>26</v>
      </c>
      <c r="J6" s="373" t="s">
        <v>1365</v>
      </c>
    </row>
    <row r="7" spans="1:26" ht="15.75" customHeight="1">
      <c r="A7" s="375">
        <v>5</v>
      </c>
      <c r="B7" s="280" t="s">
        <v>35</v>
      </c>
      <c r="C7" s="281" t="s">
        <v>713</v>
      </c>
      <c r="D7" s="282" t="s">
        <v>714</v>
      </c>
      <c r="E7" s="283" t="s">
        <v>1127</v>
      </c>
      <c r="F7" s="284" t="s">
        <v>30</v>
      </c>
      <c r="G7" s="305">
        <v>42221</v>
      </c>
      <c r="H7" s="285" t="s">
        <v>22</v>
      </c>
      <c r="I7" s="284" t="s">
        <v>26</v>
      </c>
      <c r="J7" s="373" t="s">
        <v>1366</v>
      </c>
    </row>
    <row r="8" spans="1:26" ht="15.75" customHeight="1">
      <c r="A8" s="375">
        <v>6</v>
      </c>
      <c r="B8" s="280" t="s">
        <v>38</v>
      </c>
      <c r="C8" s="281" t="s">
        <v>715</v>
      </c>
      <c r="D8" s="282" t="s">
        <v>716</v>
      </c>
      <c r="E8" s="283" t="s">
        <v>1127</v>
      </c>
      <c r="F8" s="284" t="s">
        <v>30</v>
      </c>
      <c r="G8" s="305">
        <v>42226</v>
      </c>
      <c r="H8" s="285" t="s">
        <v>22</v>
      </c>
      <c r="I8" s="284" t="s">
        <v>26</v>
      </c>
      <c r="J8" s="373" t="s">
        <v>1367</v>
      </c>
    </row>
    <row r="9" spans="1:26" ht="15.75" customHeight="1">
      <c r="A9" s="375">
        <v>7</v>
      </c>
      <c r="B9" s="280" t="s">
        <v>40</v>
      </c>
      <c r="C9" s="281" t="s">
        <v>1271</v>
      </c>
      <c r="D9" s="282" t="s">
        <v>717</v>
      </c>
      <c r="E9" s="283" t="s">
        <v>1128</v>
      </c>
      <c r="F9" s="284" t="s">
        <v>30</v>
      </c>
      <c r="G9" s="305">
        <v>42566</v>
      </c>
      <c r="H9" s="285" t="s">
        <v>22</v>
      </c>
      <c r="I9" s="284" t="s">
        <v>26</v>
      </c>
      <c r="J9" s="373" t="s">
        <v>1368</v>
      </c>
    </row>
    <row r="10" spans="1:26" ht="15.75" customHeight="1">
      <c r="A10" s="375">
        <v>8</v>
      </c>
      <c r="B10" s="280" t="s">
        <v>43</v>
      </c>
      <c r="C10" s="281" t="s">
        <v>1272</v>
      </c>
      <c r="D10" s="282" t="s">
        <v>718</v>
      </c>
      <c r="E10" s="283" t="s">
        <v>1127</v>
      </c>
      <c r="F10" s="284" t="s">
        <v>30</v>
      </c>
      <c r="G10" s="305">
        <v>43441</v>
      </c>
      <c r="H10" s="285" t="s">
        <v>22</v>
      </c>
      <c r="I10" s="284" t="s">
        <v>26</v>
      </c>
      <c r="J10" s="373" t="s">
        <v>1369</v>
      </c>
    </row>
    <row r="11" spans="1:26" ht="15.75" customHeight="1">
      <c r="A11" s="375">
        <v>9</v>
      </c>
      <c r="B11" s="280" t="s">
        <v>719</v>
      </c>
      <c r="C11" s="281" t="s">
        <v>1273</v>
      </c>
      <c r="D11" s="282" t="s">
        <v>720</v>
      </c>
      <c r="E11" s="283" t="s">
        <v>1128</v>
      </c>
      <c r="F11" s="284" t="s">
        <v>30</v>
      </c>
      <c r="G11" s="305">
        <v>44244</v>
      </c>
      <c r="H11" s="285" t="s">
        <v>22</v>
      </c>
      <c r="I11" s="284" t="s">
        <v>26</v>
      </c>
      <c r="J11" s="373" t="s">
        <v>1370</v>
      </c>
    </row>
    <row r="12" spans="1:26" ht="15.75" customHeight="1">
      <c r="A12" s="375">
        <v>10</v>
      </c>
      <c r="B12" s="280" t="s">
        <v>49</v>
      </c>
      <c r="C12" s="281" t="s">
        <v>1274</v>
      </c>
      <c r="D12" s="282" t="s">
        <v>721</v>
      </c>
      <c r="E12" s="283" t="s">
        <v>1128</v>
      </c>
      <c r="F12" s="284" t="s">
        <v>30</v>
      </c>
      <c r="G12" s="305">
        <v>44396</v>
      </c>
      <c r="H12" s="285" t="s">
        <v>22</v>
      </c>
      <c r="I12" s="284" t="s">
        <v>26</v>
      </c>
      <c r="J12" s="373" t="s">
        <v>1371</v>
      </c>
    </row>
    <row r="13" spans="1:26" ht="15.75" customHeight="1">
      <c r="A13" s="375">
        <v>11</v>
      </c>
      <c r="B13" s="280" t="s">
        <v>722</v>
      </c>
      <c r="C13" s="281" t="s">
        <v>1275</v>
      </c>
      <c r="D13" s="282" t="s">
        <v>723</v>
      </c>
      <c r="E13" s="283" t="s">
        <v>1127</v>
      </c>
      <c r="F13" s="284" t="s">
        <v>30</v>
      </c>
      <c r="G13" s="305">
        <v>44392</v>
      </c>
      <c r="H13" s="285" t="s">
        <v>22</v>
      </c>
      <c r="I13" s="284" t="s">
        <v>26</v>
      </c>
      <c r="J13" s="373" t="s">
        <v>1372</v>
      </c>
    </row>
    <row r="14" spans="1:26" ht="15.75" customHeight="1">
      <c r="A14" s="375">
        <v>12</v>
      </c>
      <c r="B14" s="280" t="s">
        <v>56</v>
      </c>
      <c r="C14" s="281" t="s">
        <v>1276</v>
      </c>
      <c r="D14" s="282" t="s">
        <v>724</v>
      </c>
      <c r="E14" s="283" t="s">
        <v>1128</v>
      </c>
      <c r="F14" s="284" t="s">
        <v>30</v>
      </c>
      <c r="G14" s="305">
        <v>44410</v>
      </c>
      <c r="H14" s="285" t="s">
        <v>22</v>
      </c>
      <c r="I14" s="284" t="s">
        <v>26</v>
      </c>
      <c r="J14" s="373" t="s">
        <v>1373</v>
      </c>
    </row>
    <row r="15" spans="1:26" ht="15.75" customHeight="1">
      <c r="A15" s="375">
        <v>13</v>
      </c>
      <c r="B15" s="280" t="s">
        <v>59</v>
      </c>
      <c r="C15" s="281" t="s">
        <v>1277</v>
      </c>
      <c r="D15" s="282" t="s">
        <v>725</v>
      </c>
      <c r="E15" s="283" t="s">
        <v>1127</v>
      </c>
      <c r="F15" s="284" t="s">
        <v>30</v>
      </c>
      <c r="G15" s="305">
        <v>44412</v>
      </c>
      <c r="H15" s="285" t="s">
        <v>22</v>
      </c>
      <c r="I15" s="284" t="s">
        <v>26</v>
      </c>
      <c r="J15" s="373" t="s">
        <v>1374</v>
      </c>
    </row>
    <row r="16" spans="1:26" ht="15.75" customHeight="1">
      <c r="A16" s="375">
        <v>14</v>
      </c>
      <c r="B16" s="280" t="s">
        <v>726</v>
      </c>
      <c r="C16" s="281" t="s">
        <v>989</v>
      </c>
      <c r="D16" s="282" t="s">
        <v>727</v>
      </c>
      <c r="E16" s="283" t="s">
        <v>1128</v>
      </c>
      <c r="F16" s="284" t="s">
        <v>30</v>
      </c>
      <c r="G16" s="359">
        <v>38882</v>
      </c>
      <c r="H16" s="285" t="s">
        <v>22</v>
      </c>
      <c r="I16" s="284" t="s">
        <v>26</v>
      </c>
      <c r="J16" s="373" t="s">
        <v>1375</v>
      </c>
    </row>
    <row r="17" spans="1:10" ht="15.75" customHeight="1">
      <c r="A17" s="375">
        <v>15</v>
      </c>
      <c r="B17" s="280" t="s">
        <v>63</v>
      </c>
      <c r="C17" s="281" t="s">
        <v>1280</v>
      </c>
      <c r="D17" s="282" t="s">
        <v>728</v>
      </c>
      <c r="E17" s="283" t="s">
        <v>1128</v>
      </c>
      <c r="F17" s="284" t="s">
        <v>65</v>
      </c>
      <c r="G17" s="305">
        <v>38154</v>
      </c>
      <c r="H17" s="285" t="s">
        <v>22</v>
      </c>
      <c r="I17" s="284" t="s">
        <v>66</v>
      </c>
      <c r="J17" s="373" t="s">
        <v>1376</v>
      </c>
    </row>
    <row r="18" spans="1:10" ht="15.75" customHeight="1">
      <c r="A18" s="375">
        <v>16</v>
      </c>
      <c r="B18" s="280" t="s">
        <v>68</v>
      </c>
      <c r="C18" s="281" t="s">
        <v>729</v>
      </c>
      <c r="D18" s="282" t="s">
        <v>730</v>
      </c>
      <c r="E18" s="283" t="s">
        <v>1128</v>
      </c>
      <c r="F18" s="284" t="s">
        <v>1213</v>
      </c>
      <c r="G18" s="305">
        <v>43276</v>
      </c>
      <c r="H18" s="285" t="s">
        <v>22</v>
      </c>
      <c r="I18" s="284" t="s">
        <v>71</v>
      </c>
      <c r="J18" s="373" t="s">
        <v>1377</v>
      </c>
    </row>
    <row r="19" spans="1:10" ht="15.75" customHeight="1">
      <c r="A19" s="375">
        <v>17</v>
      </c>
      <c r="B19" s="280" t="s">
        <v>73</v>
      </c>
      <c r="C19" s="281" t="s">
        <v>731</v>
      </c>
      <c r="D19" s="282" t="s">
        <v>732</v>
      </c>
      <c r="E19" s="283" t="s">
        <v>1128</v>
      </c>
      <c r="F19" s="284" t="s">
        <v>30</v>
      </c>
      <c r="G19" s="305">
        <v>39601</v>
      </c>
      <c r="H19" s="285" t="s">
        <v>22</v>
      </c>
      <c r="I19" s="284" t="s">
        <v>71</v>
      </c>
      <c r="J19" s="373" t="s">
        <v>1378</v>
      </c>
    </row>
    <row r="20" spans="1:10" ht="15.75" customHeight="1">
      <c r="A20" s="375">
        <v>18</v>
      </c>
      <c r="B20" s="280" t="s">
        <v>76</v>
      </c>
      <c r="C20" s="281" t="s">
        <v>733</v>
      </c>
      <c r="D20" s="282" t="s">
        <v>734</v>
      </c>
      <c r="E20" s="283" t="s">
        <v>1128</v>
      </c>
      <c r="F20" s="284" t="s">
        <v>30</v>
      </c>
      <c r="G20" s="305">
        <v>41435</v>
      </c>
      <c r="H20" s="285" t="s">
        <v>22</v>
      </c>
      <c r="I20" s="284" t="s">
        <v>71</v>
      </c>
      <c r="J20" s="373" t="s">
        <v>1379</v>
      </c>
    </row>
    <row r="21" spans="1:10" ht="15.75" customHeight="1">
      <c r="A21" s="375">
        <v>19</v>
      </c>
      <c r="B21" s="280" t="s">
        <v>78</v>
      </c>
      <c r="C21" s="281" t="s">
        <v>1281</v>
      </c>
      <c r="D21" s="282" t="s">
        <v>735</v>
      </c>
      <c r="E21" s="283" t="s">
        <v>1128</v>
      </c>
      <c r="F21" s="284" t="s">
        <v>30</v>
      </c>
      <c r="G21" s="305">
        <v>41472</v>
      </c>
      <c r="H21" s="285" t="s">
        <v>22</v>
      </c>
      <c r="I21" s="284" t="s">
        <v>71</v>
      </c>
      <c r="J21" s="373" t="s">
        <v>1380</v>
      </c>
    </row>
    <row r="22" spans="1:10" ht="15.75" customHeight="1">
      <c r="A22" s="375">
        <v>20</v>
      </c>
      <c r="B22" s="280" t="s">
        <v>81</v>
      </c>
      <c r="C22" s="281" t="s">
        <v>736</v>
      </c>
      <c r="D22" s="282" t="s">
        <v>737</v>
      </c>
      <c r="E22" s="283" t="s">
        <v>1128</v>
      </c>
      <c r="F22" s="284" t="s">
        <v>30</v>
      </c>
      <c r="G22" s="305">
        <v>42167</v>
      </c>
      <c r="H22" s="285" t="s">
        <v>22</v>
      </c>
      <c r="I22" s="284" t="s">
        <v>71</v>
      </c>
      <c r="J22" s="373" t="s">
        <v>1381</v>
      </c>
    </row>
    <row r="23" spans="1:10" ht="15.75" customHeight="1">
      <c r="A23" s="375">
        <v>21</v>
      </c>
      <c r="B23" s="280" t="s">
        <v>520</v>
      </c>
      <c r="C23" s="286" t="s">
        <v>744</v>
      </c>
      <c r="D23" s="287" t="s">
        <v>745</v>
      </c>
      <c r="E23" s="288" t="s">
        <v>1128</v>
      </c>
      <c r="F23" s="280" t="s">
        <v>30</v>
      </c>
      <c r="G23" s="359">
        <v>42167</v>
      </c>
      <c r="H23" s="289" t="s">
        <v>22</v>
      </c>
      <c r="I23" s="280" t="s">
        <v>71</v>
      </c>
      <c r="J23" s="373" t="s">
        <v>1382</v>
      </c>
    </row>
    <row r="24" spans="1:10" ht="15.75" customHeight="1">
      <c r="A24" s="375">
        <v>22</v>
      </c>
      <c r="B24" s="280" t="s">
        <v>84</v>
      </c>
      <c r="C24" s="281" t="s">
        <v>1282</v>
      </c>
      <c r="D24" s="282" t="s">
        <v>738</v>
      </c>
      <c r="E24" s="283" t="s">
        <v>1128</v>
      </c>
      <c r="F24" s="284" t="s">
        <v>30</v>
      </c>
      <c r="G24" s="305">
        <v>42898</v>
      </c>
      <c r="H24" s="285" t="s">
        <v>22</v>
      </c>
      <c r="I24" s="284" t="s">
        <v>71</v>
      </c>
      <c r="J24" s="373" t="s">
        <v>1383</v>
      </c>
    </row>
    <row r="25" spans="1:10" ht="15.75" customHeight="1">
      <c r="A25" s="375">
        <v>23</v>
      </c>
      <c r="B25" s="280" t="s">
        <v>87</v>
      </c>
      <c r="C25" s="281" t="s">
        <v>739</v>
      </c>
      <c r="D25" s="290" t="s">
        <v>740</v>
      </c>
      <c r="E25" s="283" t="s">
        <v>1128</v>
      </c>
      <c r="F25" s="284" t="s">
        <v>30</v>
      </c>
      <c r="G25" s="305">
        <v>43619</v>
      </c>
      <c r="H25" s="285" t="s">
        <v>22</v>
      </c>
      <c r="I25" s="284" t="s">
        <v>71</v>
      </c>
      <c r="J25" s="373" t="s">
        <v>1384</v>
      </c>
    </row>
    <row r="26" spans="1:10" ht="15.75" customHeight="1">
      <c r="A26" s="375">
        <v>24</v>
      </c>
      <c r="B26" s="280" t="s">
        <v>90</v>
      </c>
      <c r="C26" s="281" t="s">
        <v>1283</v>
      </c>
      <c r="D26" s="282" t="s">
        <v>741</v>
      </c>
      <c r="E26" s="283" t="s">
        <v>1128</v>
      </c>
      <c r="F26" s="284" t="s">
        <v>30</v>
      </c>
      <c r="G26" s="305">
        <v>43619</v>
      </c>
      <c r="H26" s="285" t="s">
        <v>22</v>
      </c>
      <c r="I26" s="284" t="s">
        <v>71</v>
      </c>
      <c r="J26" s="373" t="s">
        <v>1385</v>
      </c>
    </row>
    <row r="27" spans="1:10" ht="15.75" customHeight="1">
      <c r="A27" s="375">
        <v>25</v>
      </c>
      <c r="B27" s="280" t="s">
        <v>91</v>
      </c>
      <c r="C27" s="281" t="s">
        <v>742</v>
      </c>
      <c r="D27" s="282" t="s">
        <v>743</v>
      </c>
      <c r="E27" s="283" t="s">
        <v>1128</v>
      </c>
      <c r="F27" s="284" t="s">
        <v>30</v>
      </c>
      <c r="G27" s="359">
        <v>41092</v>
      </c>
      <c r="H27" s="285" t="s">
        <v>22</v>
      </c>
      <c r="I27" s="284" t="s">
        <v>71</v>
      </c>
      <c r="J27" s="373" t="s">
        <v>1386</v>
      </c>
    </row>
    <row r="28" spans="1:10" ht="15.75" customHeight="1">
      <c r="A28" s="375">
        <v>26</v>
      </c>
      <c r="B28" s="280" t="s">
        <v>96</v>
      </c>
      <c r="C28" s="281" t="s">
        <v>746</v>
      </c>
      <c r="D28" s="290" t="s">
        <v>747</v>
      </c>
      <c r="E28" s="283" t="s">
        <v>1128</v>
      </c>
      <c r="F28" s="284" t="s">
        <v>30</v>
      </c>
      <c r="G28" s="305">
        <v>44207</v>
      </c>
      <c r="H28" s="285" t="s">
        <v>22</v>
      </c>
      <c r="I28" s="284" t="s">
        <v>71</v>
      </c>
      <c r="J28" s="373" t="s">
        <v>1387</v>
      </c>
    </row>
    <row r="29" spans="1:10" ht="15.75" customHeight="1">
      <c r="A29" s="375">
        <v>27</v>
      </c>
      <c r="B29" s="280" t="s">
        <v>748</v>
      </c>
      <c r="C29" s="281" t="s">
        <v>749</v>
      </c>
      <c r="D29" s="290" t="s">
        <v>750</v>
      </c>
      <c r="E29" s="283" t="s">
        <v>1128</v>
      </c>
      <c r="F29" s="284" t="s">
        <v>30</v>
      </c>
      <c r="G29" s="305">
        <v>44216</v>
      </c>
      <c r="H29" s="285" t="s">
        <v>22</v>
      </c>
      <c r="I29" s="284" t="s">
        <v>71</v>
      </c>
      <c r="J29" s="373" t="s">
        <v>1388</v>
      </c>
    </row>
    <row r="30" spans="1:10" ht="15.75" customHeight="1">
      <c r="A30" s="375">
        <v>28</v>
      </c>
      <c r="B30" s="280" t="s">
        <v>100</v>
      </c>
      <c r="C30" s="292" t="s">
        <v>751</v>
      </c>
      <c r="D30" s="293" t="s">
        <v>752</v>
      </c>
      <c r="E30" s="283" t="s">
        <v>1128</v>
      </c>
      <c r="F30" s="284" t="s">
        <v>30</v>
      </c>
      <c r="G30" s="305">
        <v>44393</v>
      </c>
      <c r="H30" s="285" t="s">
        <v>22</v>
      </c>
      <c r="I30" s="284" t="s">
        <v>71</v>
      </c>
      <c r="J30" s="373" t="s">
        <v>1389</v>
      </c>
    </row>
    <row r="31" spans="1:10" ht="15.75" customHeight="1">
      <c r="A31" s="375">
        <v>29</v>
      </c>
      <c r="B31" s="280" t="s">
        <v>753</v>
      </c>
      <c r="C31" s="281" t="s">
        <v>1288</v>
      </c>
      <c r="D31" s="290" t="s">
        <v>754</v>
      </c>
      <c r="E31" s="283" t="s">
        <v>1128</v>
      </c>
      <c r="F31" s="284" t="s">
        <v>30</v>
      </c>
      <c r="G31" s="305">
        <v>44392</v>
      </c>
      <c r="H31" s="285" t="s">
        <v>22</v>
      </c>
      <c r="I31" s="284" t="s">
        <v>71</v>
      </c>
      <c r="J31" s="373" t="s">
        <v>1390</v>
      </c>
    </row>
    <row r="32" spans="1:10" ht="15.75" customHeight="1">
      <c r="A32" s="375">
        <v>30</v>
      </c>
      <c r="B32" s="280" t="s">
        <v>755</v>
      </c>
      <c r="C32" s="281" t="s">
        <v>756</v>
      </c>
      <c r="D32" s="290" t="s">
        <v>757</v>
      </c>
      <c r="E32" s="283" t="s">
        <v>1128</v>
      </c>
      <c r="F32" s="284" t="s">
        <v>30</v>
      </c>
      <c r="G32" s="305">
        <v>44393</v>
      </c>
      <c r="H32" s="285" t="s">
        <v>22</v>
      </c>
      <c r="I32" s="284" t="s">
        <v>71</v>
      </c>
      <c r="J32" s="373" t="s">
        <v>1391</v>
      </c>
    </row>
    <row r="33" spans="1:10" ht="15.75" customHeight="1">
      <c r="A33" s="375">
        <v>31</v>
      </c>
      <c r="B33" s="280" t="s">
        <v>106</v>
      </c>
      <c r="C33" s="281" t="s">
        <v>1289</v>
      </c>
      <c r="D33" s="290" t="s">
        <v>758</v>
      </c>
      <c r="E33" s="283" t="s">
        <v>1128</v>
      </c>
      <c r="F33" s="284" t="s">
        <v>30</v>
      </c>
      <c r="G33" s="305">
        <v>44393</v>
      </c>
      <c r="H33" s="285" t="s">
        <v>22</v>
      </c>
      <c r="I33" s="284" t="s">
        <v>71</v>
      </c>
      <c r="J33" s="373" t="s">
        <v>1392</v>
      </c>
    </row>
    <row r="34" spans="1:10" ht="15.75" customHeight="1">
      <c r="A34" s="375">
        <v>32</v>
      </c>
      <c r="B34" s="280" t="s">
        <v>108</v>
      </c>
      <c r="C34" s="281" t="s">
        <v>759</v>
      </c>
      <c r="D34" s="290" t="s">
        <v>760</v>
      </c>
      <c r="E34" s="283" t="s">
        <v>1128</v>
      </c>
      <c r="F34" s="284" t="s">
        <v>30</v>
      </c>
      <c r="G34" s="305">
        <v>44410</v>
      </c>
      <c r="H34" s="285" t="s">
        <v>22</v>
      </c>
      <c r="I34" s="284" t="s">
        <v>71</v>
      </c>
      <c r="J34" s="373" t="s">
        <v>1393</v>
      </c>
    </row>
    <row r="35" spans="1:10" ht="15.75" customHeight="1">
      <c r="A35" s="375">
        <v>33</v>
      </c>
      <c r="B35" s="280" t="s">
        <v>117</v>
      </c>
      <c r="C35" s="292" t="s">
        <v>770</v>
      </c>
      <c r="D35" s="294" t="s">
        <v>771</v>
      </c>
      <c r="E35" s="283" t="s">
        <v>1127</v>
      </c>
      <c r="F35" s="284" t="s">
        <v>1193</v>
      </c>
      <c r="G35" s="305">
        <v>35604</v>
      </c>
      <c r="H35" s="285" t="s">
        <v>22</v>
      </c>
      <c r="I35" s="284" t="s">
        <v>119</v>
      </c>
      <c r="J35" s="373" t="s">
        <v>1394</v>
      </c>
    </row>
    <row r="36" spans="1:10" ht="15.75" customHeight="1">
      <c r="A36" s="375">
        <v>34</v>
      </c>
      <c r="B36" s="280" t="s">
        <v>120</v>
      </c>
      <c r="C36" s="292" t="s">
        <v>772</v>
      </c>
      <c r="D36" s="294" t="s">
        <v>773</v>
      </c>
      <c r="E36" s="283" t="s">
        <v>1127</v>
      </c>
      <c r="F36" s="284" t="s">
        <v>65</v>
      </c>
      <c r="G36" s="305">
        <v>38880</v>
      </c>
      <c r="H36" s="285" t="s">
        <v>22</v>
      </c>
      <c r="I36" s="284" t="s">
        <v>119</v>
      </c>
      <c r="J36" s="373" t="s">
        <v>1395</v>
      </c>
    </row>
    <row r="37" spans="1:10" ht="15.75" customHeight="1">
      <c r="A37" s="375">
        <v>35</v>
      </c>
      <c r="B37" s="280" t="s">
        <v>123</v>
      </c>
      <c r="C37" s="292" t="s">
        <v>774</v>
      </c>
      <c r="D37" s="294" t="s">
        <v>775</v>
      </c>
      <c r="E37" s="283" t="s">
        <v>1128</v>
      </c>
      <c r="F37" s="284" t="s">
        <v>65</v>
      </c>
      <c r="G37" s="305">
        <v>38930</v>
      </c>
      <c r="H37" s="285" t="s">
        <v>22</v>
      </c>
      <c r="I37" s="284" t="s">
        <v>119</v>
      </c>
      <c r="J37" s="373" t="s">
        <v>1396</v>
      </c>
    </row>
    <row r="38" spans="1:10" ht="15.75" customHeight="1">
      <c r="A38" s="375">
        <v>36</v>
      </c>
      <c r="B38" s="280" t="s">
        <v>126</v>
      </c>
      <c r="C38" s="292" t="s">
        <v>776</v>
      </c>
      <c r="D38" s="294" t="s">
        <v>777</v>
      </c>
      <c r="E38" s="283" t="s">
        <v>1127</v>
      </c>
      <c r="F38" s="284" t="s">
        <v>65</v>
      </c>
      <c r="G38" s="305">
        <v>39601</v>
      </c>
      <c r="H38" s="285" t="s">
        <v>22</v>
      </c>
      <c r="I38" s="284" t="s">
        <v>119</v>
      </c>
      <c r="J38" s="373" t="s">
        <v>1397</v>
      </c>
    </row>
    <row r="39" spans="1:10" ht="15.75" customHeight="1">
      <c r="A39" s="375">
        <v>37</v>
      </c>
      <c r="B39" s="280" t="s">
        <v>128</v>
      </c>
      <c r="C39" s="292" t="s">
        <v>778</v>
      </c>
      <c r="D39" s="294" t="s">
        <v>779</v>
      </c>
      <c r="E39" s="283" t="s">
        <v>1128</v>
      </c>
      <c r="F39" s="284" t="s">
        <v>30</v>
      </c>
      <c r="G39" s="305">
        <v>39601</v>
      </c>
      <c r="H39" s="285" t="s">
        <v>22</v>
      </c>
      <c r="I39" s="284" t="s">
        <v>119</v>
      </c>
      <c r="J39" s="373" t="s">
        <v>1398</v>
      </c>
    </row>
    <row r="40" spans="1:10" ht="15.75" customHeight="1">
      <c r="A40" s="375">
        <v>38</v>
      </c>
      <c r="B40" s="280" t="s">
        <v>130</v>
      </c>
      <c r="C40" s="292" t="s">
        <v>780</v>
      </c>
      <c r="D40" s="294" t="s">
        <v>781</v>
      </c>
      <c r="E40" s="283" t="s">
        <v>1127</v>
      </c>
      <c r="F40" s="284" t="s">
        <v>30</v>
      </c>
      <c r="G40" s="305">
        <v>40163</v>
      </c>
      <c r="H40" s="285" t="s">
        <v>22</v>
      </c>
      <c r="I40" s="284" t="s">
        <v>119</v>
      </c>
      <c r="J40" s="373" t="s">
        <v>1399</v>
      </c>
    </row>
    <row r="41" spans="1:10" ht="15.75" customHeight="1">
      <c r="A41" s="375">
        <v>39</v>
      </c>
      <c r="B41" s="280" t="s">
        <v>133</v>
      </c>
      <c r="C41" s="292" t="s">
        <v>782</v>
      </c>
      <c r="D41" s="294" t="s">
        <v>783</v>
      </c>
      <c r="E41" s="283" t="s">
        <v>1128</v>
      </c>
      <c r="F41" s="284" t="s">
        <v>30</v>
      </c>
      <c r="G41" s="305">
        <v>40527</v>
      </c>
      <c r="H41" s="285" t="s">
        <v>22</v>
      </c>
      <c r="I41" s="284" t="s">
        <v>119</v>
      </c>
      <c r="J41" s="373" t="s">
        <v>1400</v>
      </c>
    </row>
    <row r="42" spans="1:10" ht="15.75" customHeight="1">
      <c r="A42" s="375">
        <v>40</v>
      </c>
      <c r="B42" s="280" t="s">
        <v>136</v>
      </c>
      <c r="C42" s="281" t="s">
        <v>784</v>
      </c>
      <c r="D42" s="294" t="s">
        <v>785</v>
      </c>
      <c r="E42" s="283" t="s">
        <v>1128</v>
      </c>
      <c r="F42" s="284" t="s">
        <v>30</v>
      </c>
      <c r="G42" s="305">
        <v>41435</v>
      </c>
      <c r="H42" s="285" t="s">
        <v>22</v>
      </c>
      <c r="I42" s="284" t="s">
        <v>119</v>
      </c>
      <c r="J42" s="373" t="s">
        <v>1401</v>
      </c>
    </row>
    <row r="43" spans="1:10" ht="15.75" customHeight="1">
      <c r="A43" s="375">
        <v>41</v>
      </c>
      <c r="B43" s="280" t="s">
        <v>138</v>
      </c>
      <c r="C43" s="292" t="s">
        <v>786</v>
      </c>
      <c r="D43" s="294" t="s">
        <v>787</v>
      </c>
      <c r="E43" s="283" t="s">
        <v>1128</v>
      </c>
      <c r="F43" s="284" t="s">
        <v>30</v>
      </c>
      <c r="G43" s="305">
        <v>41802</v>
      </c>
      <c r="H43" s="285" t="s">
        <v>22</v>
      </c>
      <c r="I43" s="284" t="s">
        <v>119</v>
      </c>
      <c r="J43" s="373" t="s">
        <v>1402</v>
      </c>
    </row>
    <row r="44" spans="1:10" ht="15.75" customHeight="1">
      <c r="A44" s="375">
        <v>42</v>
      </c>
      <c r="B44" s="280" t="s">
        <v>141</v>
      </c>
      <c r="C44" s="281" t="s">
        <v>788</v>
      </c>
      <c r="D44" s="294" t="s">
        <v>789</v>
      </c>
      <c r="E44" s="283" t="s">
        <v>1128</v>
      </c>
      <c r="F44" s="284" t="s">
        <v>30</v>
      </c>
      <c r="G44" s="305">
        <v>42461</v>
      </c>
      <c r="H44" s="285" t="s">
        <v>22</v>
      </c>
      <c r="I44" s="284" t="s">
        <v>119</v>
      </c>
      <c r="J44" s="373" t="s">
        <v>1403</v>
      </c>
    </row>
    <row r="45" spans="1:10" ht="15.75" customHeight="1">
      <c r="A45" s="375">
        <v>43</v>
      </c>
      <c r="B45" s="280" t="s">
        <v>144</v>
      </c>
      <c r="C45" s="281" t="s">
        <v>790</v>
      </c>
      <c r="D45" s="294" t="s">
        <v>791</v>
      </c>
      <c r="E45" s="283" t="s">
        <v>1128</v>
      </c>
      <c r="F45" s="284" t="s">
        <v>30</v>
      </c>
      <c r="G45" s="305">
        <v>43262</v>
      </c>
      <c r="H45" s="285" t="s">
        <v>22</v>
      </c>
      <c r="I45" s="284" t="s">
        <v>119</v>
      </c>
      <c r="J45" s="373" t="s">
        <v>1404</v>
      </c>
    </row>
    <row r="46" spans="1:10" ht="15.75" customHeight="1">
      <c r="A46" s="375">
        <v>44</v>
      </c>
      <c r="B46" s="280" t="s">
        <v>146</v>
      </c>
      <c r="C46" s="281" t="s">
        <v>792</v>
      </c>
      <c r="D46" s="282" t="s">
        <v>793</v>
      </c>
      <c r="E46" s="283" t="s">
        <v>1128</v>
      </c>
      <c r="F46" s="284" t="s">
        <v>30</v>
      </c>
      <c r="G46" s="359">
        <v>42764</v>
      </c>
      <c r="H46" s="285" t="s">
        <v>22</v>
      </c>
      <c r="I46" s="284" t="s">
        <v>119</v>
      </c>
      <c r="J46" s="373" t="s">
        <v>1405</v>
      </c>
    </row>
    <row r="47" spans="1:10" ht="15.75" customHeight="1">
      <c r="A47" s="375">
        <v>45</v>
      </c>
      <c r="B47" s="280" t="s">
        <v>148</v>
      </c>
      <c r="C47" s="292" t="s">
        <v>794</v>
      </c>
      <c r="D47" s="294" t="s">
        <v>795</v>
      </c>
      <c r="E47" s="283" t="s">
        <v>1128</v>
      </c>
      <c r="F47" s="284" t="s">
        <v>30</v>
      </c>
      <c r="G47" s="305">
        <v>43619</v>
      </c>
      <c r="H47" s="285" t="s">
        <v>22</v>
      </c>
      <c r="I47" s="284" t="s">
        <v>119</v>
      </c>
      <c r="J47" s="373" t="s">
        <v>1406</v>
      </c>
    </row>
    <row r="48" spans="1:10" ht="15.75" customHeight="1">
      <c r="A48" s="375">
        <v>46</v>
      </c>
      <c r="B48" s="280" t="s">
        <v>150</v>
      </c>
      <c r="C48" s="286" t="s">
        <v>796</v>
      </c>
      <c r="D48" s="294" t="s">
        <v>797</v>
      </c>
      <c r="E48" s="283" t="s">
        <v>1128</v>
      </c>
      <c r="F48" s="284" t="s">
        <v>30</v>
      </c>
      <c r="G48" s="305">
        <v>43678</v>
      </c>
      <c r="H48" s="285" t="s">
        <v>22</v>
      </c>
      <c r="I48" s="284" t="s">
        <v>119</v>
      </c>
      <c r="J48" s="373" t="s">
        <v>1407</v>
      </c>
    </row>
    <row r="49" spans="1:10" ht="15.75" customHeight="1">
      <c r="A49" s="375">
        <v>47</v>
      </c>
      <c r="B49" s="280" t="s">
        <v>155</v>
      </c>
      <c r="C49" s="281" t="s">
        <v>1290</v>
      </c>
      <c r="D49" s="290" t="s">
        <v>801</v>
      </c>
      <c r="E49" s="283" t="s">
        <v>1127</v>
      </c>
      <c r="F49" s="284" t="s">
        <v>65</v>
      </c>
      <c r="G49" s="305">
        <v>35235</v>
      </c>
      <c r="H49" s="285" t="s">
        <v>22</v>
      </c>
      <c r="I49" s="284" t="s">
        <v>157</v>
      </c>
      <c r="J49" s="373" t="s">
        <v>1408</v>
      </c>
    </row>
    <row r="50" spans="1:10" ht="15.75" customHeight="1">
      <c r="A50" s="375">
        <v>48</v>
      </c>
      <c r="B50" s="280" t="s">
        <v>802</v>
      </c>
      <c r="C50" s="281" t="s">
        <v>1291</v>
      </c>
      <c r="D50" s="290" t="s">
        <v>803</v>
      </c>
      <c r="E50" s="283" t="s">
        <v>1127</v>
      </c>
      <c r="F50" s="284" t="s">
        <v>30</v>
      </c>
      <c r="G50" s="305">
        <v>41074</v>
      </c>
      <c r="H50" s="285" t="s">
        <v>22</v>
      </c>
      <c r="I50" s="284" t="s">
        <v>157</v>
      </c>
      <c r="J50" s="373" t="s">
        <v>1409</v>
      </c>
    </row>
    <row r="51" spans="1:10" ht="15.75" customHeight="1">
      <c r="A51" s="375">
        <v>49</v>
      </c>
      <c r="B51" s="280" t="s">
        <v>162</v>
      </c>
      <c r="C51" s="281" t="s">
        <v>1292</v>
      </c>
      <c r="D51" s="290" t="s">
        <v>804</v>
      </c>
      <c r="E51" s="283" t="s">
        <v>1128</v>
      </c>
      <c r="F51" s="284" t="s">
        <v>30</v>
      </c>
      <c r="G51" s="305">
        <v>42167</v>
      </c>
      <c r="H51" s="285" t="s">
        <v>22</v>
      </c>
      <c r="I51" s="284" t="s">
        <v>157</v>
      </c>
      <c r="J51" s="373" t="s">
        <v>1410</v>
      </c>
    </row>
    <row r="52" spans="1:10" ht="15.75" customHeight="1">
      <c r="A52" s="375">
        <v>50</v>
      </c>
      <c r="B52" s="280" t="s">
        <v>164</v>
      </c>
      <c r="C52" s="281" t="s">
        <v>1293</v>
      </c>
      <c r="D52" s="290" t="s">
        <v>805</v>
      </c>
      <c r="E52" s="283" t="s">
        <v>1128</v>
      </c>
      <c r="F52" s="284" t="s">
        <v>30</v>
      </c>
      <c r="G52" s="305">
        <v>42212</v>
      </c>
      <c r="H52" s="285" t="s">
        <v>22</v>
      </c>
      <c r="I52" s="284" t="s">
        <v>157</v>
      </c>
      <c r="J52" s="373" t="s">
        <v>1411</v>
      </c>
    </row>
    <row r="53" spans="1:10" ht="15.75" customHeight="1">
      <c r="A53" s="375">
        <v>51</v>
      </c>
      <c r="B53" s="280" t="s">
        <v>167</v>
      </c>
      <c r="C53" s="281" t="s">
        <v>1294</v>
      </c>
      <c r="D53" s="290" t="s">
        <v>806</v>
      </c>
      <c r="E53" s="283" t="s">
        <v>1128</v>
      </c>
      <c r="F53" s="284" t="s">
        <v>30</v>
      </c>
      <c r="G53" s="305">
        <v>42705</v>
      </c>
      <c r="H53" s="285" t="s">
        <v>22</v>
      </c>
      <c r="I53" s="284" t="s">
        <v>157</v>
      </c>
      <c r="J53" s="373" t="s">
        <v>1412</v>
      </c>
    </row>
    <row r="54" spans="1:10" ht="15.75" customHeight="1">
      <c r="A54" s="375">
        <v>52</v>
      </c>
      <c r="B54" s="280" t="s">
        <v>170</v>
      </c>
      <c r="C54" s="281" t="s">
        <v>1295</v>
      </c>
      <c r="D54" s="290" t="s">
        <v>807</v>
      </c>
      <c r="E54" s="283" t="s">
        <v>1128</v>
      </c>
      <c r="F54" s="284" t="s">
        <v>30</v>
      </c>
      <c r="G54" s="305">
        <v>42887</v>
      </c>
      <c r="H54" s="285" t="s">
        <v>22</v>
      </c>
      <c r="I54" s="284" t="s">
        <v>157</v>
      </c>
      <c r="J54" s="373" t="s">
        <v>1413</v>
      </c>
    </row>
    <row r="55" spans="1:10" ht="15.75" customHeight="1">
      <c r="A55" s="375">
        <v>53</v>
      </c>
      <c r="B55" s="280" t="s">
        <v>172</v>
      </c>
      <c r="C55" s="281" t="s">
        <v>1296</v>
      </c>
      <c r="D55" s="290" t="s">
        <v>808</v>
      </c>
      <c r="E55" s="283" t="s">
        <v>1128</v>
      </c>
      <c r="F55" s="284" t="s">
        <v>30</v>
      </c>
      <c r="G55" s="305">
        <v>43630</v>
      </c>
      <c r="H55" s="285" t="s">
        <v>22</v>
      </c>
      <c r="I55" s="284" t="s">
        <v>157</v>
      </c>
      <c r="J55" s="373" t="s">
        <v>1414</v>
      </c>
    </row>
    <row r="56" spans="1:10" ht="15.75" customHeight="1">
      <c r="A56" s="375">
        <v>54</v>
      </c>
      <c r="B56" s="280" t="s">
        <v>174</v>
      </c>
      <c r="C56" s="281" t="s">
        <v>1297</v>
      </c>
      <c r="D56" s="290" t="s">
        <v>809</v>
      </c>
      <c r="E56" s="283" t="s">
        <v>1128</v>
      </c>
      <c r="F56" s="284" t="s">
        <v>30</v>
      </c>
      <c r="G56" s="305">
        <v>43630</v>
      </c>
      <c r="H56" s="285" t="s">
        <v>22</v>
      </c>
      <c r="I56" s="284" t="s">
        <v>157</v>
      </c>
      <c r="J56" s="373" t="s">
        <v>1415</v>
      </c>
    </row>
    <row r="57" spans="1:10" ht="15.75" customHeight="1">
      <c r="A57" s="375">
        <v>55</v>
      </c>
      <c r="B57" s="280" t="s">
        <v>810</v>
      </c>
      <c r="C57" s="281" t="s">
        <v>1298</v>
      </c>
      <c r="D57" s="290" t="s">
        <v>811</v>
      </c>
      <c r="E57" s="283" t="s">
        <v>1127</v>
      </c>
      <c r="F57" s="284" t="s">
        <v>30</v>
      </c>
      <c r="G57" s="305">
        <v>44393</v>
      </c>
      <c r="H57" s="285" t="s">
        <v>22</v>
      </c>
      <c r="I57" s="284" t="s">
        <v>157</v>
      </c>
      <c r="J57" s="373" t="s">
        <v>1416</v>
      </c>
    </row>
    <row r="58" spans="1:10" ht="15.75" customHeight="1">
      <c r="A58" s="375">
        <v>56</v>
      </c>
      <c r="B58" s="280" t="s">
        <v>812</v>
      </c>
      <c r="C58" s="281" t="s">
        <v>1299</v>
      </c>
      <c r="D58" s="290" t="s">
        <v>813</v>
      </c>
      <c r="E58" s="283" t="s">
        <v>1128</v>
      </c>
      <c r="F58" s="284" t="s">
        <v>30</v>
      </c>
      <c r="G58" s="305">
        <v>44392</v>
      </c>
      <c r="H58" s="285" t="s">
        <v>22</v>
      </c>
      <c r="I58" s="284" t="s">
        <v>157</v>
      </c>
      <c r="J58" s="373" t="s">
        <v>1417</v>
      </c>
    </row>
    <row r="59" spans="1:10" ht="15.75" customHeight="1">
      <c r="A59" s="375">
        <v>57</v>
      </c>
      <c r="B59" s="280" t="s">
        <v>180</v>
      </c>
      <c r="C59" s="281" t="s">
        <v>1300</v>
      </c>
      <c r="D59" s="290" t="s">
        <v>814</v>
      </c>
      <c r="E59" s="283" t="s">
        <v>1128</v>
      </c>
      <c r="F59" s="284" t="s">
        <v>30</v>
      </c>
      <c r="G59" s="305">
        <v>44410</v>
      </c>
      <c r="H59" s="285" t="s">
        <v>22</v>
      </c>
      <c r="I59" s="284" t="s">
        <v>157</v>
      </c>
      <c r="J59" s="373" t="s">
        <v>1418</v>
      </c>
    </row>
    <row r="60" spans="1:10" ht="15.75" customHeight="1">
      <c r="A60" s="375">
        <v>58</v>
      </c>
      <c r="B60" s="295" t="s">
        <v>1148</v>
      </c>
      <c r="C60" s="296">
        <v>717385103590</v>
      </c>
      <c r="D60" s="297" t="s">
        <v>922</v>
      </c>
      <c r="E60" s="298" t="s">
        <v>1128</v>
      </c>
      <c r="F60" s="295" t="s">
        <v>30</v>
      </c>
      <c r="G60" s="299">
        <v>44207</v>
      </c>
      <c r="H60" s="300" t="s">
        <v>22</v>
      </c>
      <c r="I60" s="295" t="s">
        <v>157</v>
      </c>
      <c r="J60" s="373" t="s">
        <v>1419</v>
      </c>
    </row>
    <row r="61" spans="1:10" ht="15.75" customHeight="1">
      <c r="A61" s="375">
        <v>59</v>
      </c>
      <c r="B61" s="301" t="s">
        <v>569</v>
      </c>
      <c r="C61" s="302" t="s">
        <v>1149</v>
      </c>
      <c r="D61" s="303" t="s">
        <v>1150</v>
      </c>
      <c r="E61" s="298" t="s">
        <v>1128</v>
      </c>
      <c r="F61" s="304" t="s">
        <v>30</v>
      </c>
      <c r="G61" s="305">
        <v>44410</v>
      </c>
      <c r="H61" s="300" t="s">
        <v>22</v>
      </c>
      <c r="I61" s="304" t="s">
        <v>157</v>
      </c>
      <c r="J61" s="373" t="s">
        <v>1420</v>
      </c>
    </row>
    <row r="62" spans="1:10" ht="15.75" customHeight="1">
      <c r="A62" s="375">
        <v>60</v>
      </c>
      <c r="B62" s="280" t="s">
        <v>184</v>
      </c>
      <c r="C62" s="281" t="s">
        <v>1303</v>
      </c>
      <c r="D62" s="290" t="s">
        <v>817</v>
      </c>
      <c r="E62" s="283" t="s">
        <v>1127</v>
      </c>
      <c r="F62" s="284" t="s">
        <v>1193</v>
      </c>
      <c r="G62" s="305">
        <v>35627</v>
      </c>
      <c r="H62" s="285" t="s">
        <v>22</v>
      </c>
      <c r="I62" s="284" t="s">
        <v>186</v>
      </c>
      <c r="J62" s="373" t="s">
        <v>1421</v>
      </c>
    </row>
    <row r="63" spans="1:10" ht="15.75" customHeight="1">
      <c r="A63" s="375">
        <v>61</v>
      </c>
      <c r="B63" s="280" t="s">
        <v>188</v>
      </c>
      <c r="C63" s="281" t="s">
        <v>1304</v>
      </c>
      <c r="D63" s="290" t="s">
        <v>818</v>
      </c>
      <c r="E63" s="283" t="s">
        <v>1128</v>
      </c>
      <c r="F63" s="284" t="s">
        <v>65</v>
      </c>
      <c r="G63" s="305">
        <v>37799</v>
      </c>
      <c r="H63" s="285" t="s">
        <v>22</v>
      </c>
      <c r="I63" s="284" t="s">
        <v>186</v>
      </c>
      <c r="J63" s="373" t="s">
        <v>1422</v>
      </c>
    </row>
    <row r="64" spans="1:10" ht="15.75" customHeight="1">
      <c r="A64" s="375">
        <v>62</v>
      </c>
      <c r="B64" s="280" t="s">
        <v>191</v>
      </c>
      <c r="C64" s="281" t="s">
        <v>1305</v>
      </c>
      <c r="D64" s="290" t="s">
        <v>819</v>
      </c>
      <c r="E64" s="283" t="s">
        <v>1127</v>
      </c>
      <c r="F64" s="284" t="s">
        <v>65</v>
      </c>
      <c r="G64" s="305">
        <v>38231</v>
      </c>
      <c r="H64" s="285" t="s">
        <v>22</v>
      </c>
      <c r="I64" s="284" t="s">
        <v>186</v>
      </c>
      <c r="J64" s="373" t="s">
        <v>1423</v>
      </c>
    </row>
    <row r="65" spans="1:10" ht="15.75" customHeight="1">
      <c r="A65" s="375">
        <v>63</v>
      </c>
      <c r="B65" s="280" t="s">
        <v>194</v>
      </c>
      <c r="C65" s="281" t="s">
        <v>1306</v>
      </c>
      <c r="D65" s="290" t="s">
        <v>820</v>
      </c>
      <c r="E65" s="283" t="s">
        <v>1128</v>
      </c>
      <c r="F65" s="284" t="s">
        <v>30</v>
      </c>
      <c r="G65" s="305">
        <v>39601</v>
      </c>
      <c r="H65" s="285" t="s">
        <v>22</v>
      </c>
      <c r="I65" s="284" t="s">
        <v>186</v>
      </c>
      <c r="J65" s="373" t="s">
        <v>1424</v>
      </c>
    </row>
    <row r="66" spans="1:10" ht="15.75" customHeight="1">
      <c r="A66" s="375">
        <v>64</v>
      </c>
      <c r="B66" s="280" t="s">
        <v>196</v>
      </c>
      <c r="C66" s="281" t="s">
        <v>1307</v>
      </c>
      <c r="D66" s="290" t="s">
        <v>821</v>
      </c>
      <c r="E66" s="283" t="s">
        <v>1128</v>
      </c>
      <c r="F66" s="284" t="s">
        <v>30</v>
      </c>
      <c r="G66" s="305">
        <v>40709</v>
      </c>
      <c r="H66" s="285" t="s">
        <v>22</v>
      </c>
      <c r="I66" s="284" t="s">
        <v>186</v>
      </c>
      <c r="J66" s="373" t="s">
        <v>1425</v>
      </c>
    </row>
    <row r="67" spans="1:10" ht="15.75" customHeight="1">
      <c r="A67" s="375">
        <v>65</v>
      </c>
      <c r="B67" s="280" t="s">
        <v>199</v>
      </c>
      <c r="C67" s="281" t="s">
        <v>1308</v>
      </c>
      <c r="D67" s="290" t="s">
        <v>822</v>
      </c>
      <c r="E67" s="283" t="s">
        <v>1127</v>
      </c>
      <c r="F67" s="284" t="s">
        <v>30</v>
      </c>
      <c r="G67" s="305">
        <v>40709</v>
      </c>
      <c r="H67" s="285" t="s">
        <v>22</v>
      </c>
      <c r="I67" s="284" t="s">
        <v>186</v>
      </c>
      <c r="J67" s="373" t="s">
        <v>1426</v>
      </c>
    </row>
    <row r="68" spans="1:10" ht="15.75" customHeight="1">
      <c r="A68" s="375">
        <v>66</v>
      </c>
      <c r="B68" s="280" t="s">
        <v>201</v>
      </c>
      <c r="C68" s="281" t="s">
        <v>1348</v>
      </c>
      <c r="D68" s="290" t="s">
        <v>823</v>
      </c>
      <c r="E68" s="283" t="s">
        <v>1127</v>
      </c>
      <c r="F68" s="284" t="s">
        <v>30</v>
      </c>
      <c r="G68" s="305">
        <v>40878</v>
      </c>
      <c r="H68" s="285" t="s">
        <v>22</v>
      </c>
      <c r="I68" s="284" t="s">
        <v>186</v>
      </c>
      <c r="J68" s="373" t="s">
        <v>1427</v>
      </c>
    </row>
    <row r="69" spans="1:10" ht="15.75" customHeight="1">
      <c r="A69" s="375">
        <v>67</v>
      </c>
      <c r="B69" s="280" t="s">
        <v>204</v>
      </c>
      <c r="C69" s="281" t="s">
        <v>1349</v>
      </c>
      <c r="D69" s="290" t="s">
        <v>824</v>
      </c>
      <c r="E69" s="283" t="s">
        <v>1128</v>
      </c>
      <c r="F69" s="284" t="s">
        <v>30</v>
      </c>
      <c r="G69" s="305">
        <v>41435</v>
      </c>
      <c r="H69" s="285" t="s">
        <v>22</v>
      </c>
      <c r="I69" s="284" t="s">
        <v>186</v>
      </c>
      <c r="J69" s="373" t="s">
        <v>1428</v>
      </c>
    </row>
    <row r="70" spans="1:10" ht="15.75" customHeight="1">
      <c r="A70" s="375">
        <v>68</v>
      </c>
      <c r="B70" s="280" t="s">
        <v>206</v>
      </c>
      <c r="C70" s="281" t="s">
        <v>1350</v>
      </c>
      <c r="D70" s="290" t="s">
        <v>825</v>
      </c>
      <c r="E70" s="283" t="s">
        <v>1128</v>
      </c>
      <c r="F70" s="284" t="s">
        <v>30</v>
      </c>
      <c r="G70" s="305">
        <v>42167</v>
      </c>
      <c r="H70" s="285" t="s">
        <v>22</v>
      </c>
      <c r="I70" s="284" t="s">
        <v>186</v>
      </c>
      <c r="J70" s="373" t="s">
        <v>1429</v>
      </c>
    </row>
    <row r="71" spans="1:10" ht="15.75" customHeight="1">
      <c r="A71" s="375">
        <v>69</v>
      </c>
      <c r="B71" s="280" t="s">
        <v>208</v>
      </c>
      <c r="C71" s="281">
        <v>624997001651</v>
      </c>
      <c r="D71" s="290" t="s">
        <v>826</v>
      </c>
      <c r="E71" s="283" t="s">
        <v>1128</v>
      </c>
      <c r="F71" s="284" t="s">
        <v>30</v>
      </c>
      <c r="G71" s="305">
        <v>43066</v>
      </c>
      <c r="H71" s="285" t="s">
        <v>22</v>
      </c>
      <c r="I71" s="284" t="s">
        <v>186</v>
      </c>
      <c r="J71" s="373" t="s">
        <v>1430</v>
      </c>
    </row>
    <row r="72" spans="1:10" ht="15.75" customHeight="1">
      <c r="A72" s="375">
        <v>70</v>
      </c>
      <c r="B72" s="280" t="s">
        <v>211</v>
      </c>
      <c r="C72" s="281">
        <v>542362343590</v>
      </c>
      <c r="D72" s="290" t="s">
        <v>827</v>
      </c>
      <c r="E72" s="283" t="s">
        <v>1128</v>
      </c>
      <c r="F72" s="284" t="s">
        <v>30</v>
      </c>
      <c r="G72" s="359">
        <v>43068</v>
      </c>
      <c r="H72" s="285" t="s">
        <v>22</v>
      </c>
      <c r="I72" s="284" t="s">
        <v>186</v>
      </c>
      <c r="J72" s="373" t="s">
        <v>1431</v>
      </c>
    </row>
    <row r="73" spans="1:10" ht="15.75" customHeight="1">
      <c r="A73" s="375">
        <v>71</v>
      </c>
      <c r="B73" s="280" t="s">
        <v>828</v>
      </c>
      <c r="C73" s="281">
        <v>862011393504</v>
      </c>
      <c r="D73" s="290" t="s">
        <v>829</v>
      </c>
      <c r="E73" s="283" t="s">
        <v>1128</v>
      </c>
      <c r="F73" s="284" t="s">
        <v>30</v>
      </c>
      <c r="G73" s="305">
        <v>44230</v>
      </c>
      <c r="H73" s="285" t="s">
        <v>22</v>
      </c>
      <c r="I73" s="284" t="s">
        <v>186</v>
      </c>
      <c r="J73" s="373" t="s">
        <v>1432</v>
      </c>
    </row>
    <row r="74" spans="1:10" ht="15.75" customHeight="1">
      <c r="A74" s="375">
        <v>72</v>
      </c>
      <c r="B74" s="280" t="s">
        <v>215</v>
      </c>
      <c r="C74" s="281">
        <v>895084823087</v>
      </c>
      <c r="D74" s="290" t="s">
        <v>830</v>
      </c>
      <c r="E74" s="283" t="s">
        <v>1128</v>
      </c>
      <c r="F74" s="284" t="s">
        <v>30</v>
      </c>
      <c r="G74" s="305">
        <v>44410</v>
      </c>
      <c r="H74" s="285" t="s">
        <v>22</v>
      </c>
      <c r="I74" s="284" t="s">
        <v>186</v>
      </c>
      <c r="J74" s="373" t="s">
        <v>1433</v>
      </c>
    </row>
    <row r="75" spans="1:10" ht="15.75" customHeight="1">
      <c r="A75" s="375">
        <v>73</v>
      </c>
      <c r="B75" s="280" t="s">
        <v>217</v>
      </c>
      <c r="C75" s="292">
        <v>453606448607</v>
      </c>
      <c r="D75" s="306" t="s">
        <v>831</v>
      </c>
      <c r="E75" s="283" t="s">
        <v>1128</v>
      </c>
      <c r="F75" s="284" t="s">
        <v>65</v>
      </c>
      <c r="G75" s="305">
        <v>39975</v>
      </c>
      <c r="H75" s="285" t="s">
        <v>22</v>
      </c>
      <c r="I75" s="284" t="s">
        <v>219</v>
      </c>
      <c r="J75" s="373" t="s">
        <v>1434</v>
      </c>
    </row>
    <row r="76" spans="1:10" ht="15.75" customHeight="1">
      <c r="A76" s="375">
        <v>74</v>
      </c>
      <c r="B76" s="280" t="s">
        <v>221</v>
      </c>
      <c r="C76" s="292">
        <v>904769201588</v>
      </c>
      <c r="D76" s="294" t="s">
        <v>832</v>
      </c>
      <c r="E76" s="283" t="s">
        <v>1128</v>
      </c>
      <c r="F76" s="284" t="s">
        <v>65</v>
      </c>
      <c r="G76" s="305">
        <v>37438</v>
      </c>
      <c r="H76" s="285" t="s">
        <v>22</v>
      </c>
      <c r="I76" s="284" t="s">
        <v>219</v>
      </c>
      <c r="J76" s="373" t="s">
        <v>1435</v>
      </c>
    </row>
    <row r="77" spans="1:10" ht="15.75" customHeight="1">
      <c r="A77" s="375">
        <v>75</v>
      </c>
      <c r="B77" s="280" t="s">
        <v>224</v>
      </c>
      <c r="C77" s="292">
        <v>621342578002</v>
      </c>
      <c r="D77" s="294" t="s">
        <v>833</v>
      </c>
      <c r="E77" s="283" t="s">
        <v>1127</v>
      </c>
      <c r="F77" s="284" t="s">
        <v>30</v>
      </c>
      <c r="G77" s="305">
        <v>40709</v>
      </c>
      <c r="H77" s="285" t="s">
        <v>22</v>
      </c>
      <c r="I77" s="284" t="s">
        <v>219</v>
      </c>
      <c r="J77" s="373" t="s">
        <v>1436</v>
      </c>
    </row>
    <row r="78" spans="1:10" ht="15.75" customHeight="1">
      <c r="A78" s="375">
        <v>76</v>
      </c>
      <c r="B78" s="280" t="s">
        <v>226</v>
      </c>
      <c r="C78" s="281">
        <v>945476413758</v>
      </c>
      <c r="D78" s="294" t="s">
        <v>834</v>
      </c>
      <c r="E78" s="283" t="s">
        <v>1128</v>
      </c>
      <c r="F78" s="284" t="s">
        <v>30</v>
      </c>
      <c r="G78" s="305">
        <v>43619</v>
      </c>
      <c r="H78" s="285" t="s">
        <v>22</v>
      </c>
      <c r="I78" s="284" t="s">
        <v>219</v>
      </c>
      <c r="J78" s="373" t="s">
        <v>1437</v>
      </c>
    </row>
    <row r="79" spans="1:10" ht="15.75" customHeight="1">
      <c r="A79" s="375">
        <v>77</v>
      </c>
      <c r="B79" s="280" t="s">
        <v>228</v>
      </c>
      <c r="C79" s="281">
        <v>708090350668</v>
      </c>
      <c r="D79" s="282" t="s">
        <v>835</v>
      </c>
      <c r="E79" s="283" t="s">
        <v>1128</v>
      </c>
      <c r="F79" s="284" t="s">
        <v>30</v>
      </c>
      <c r="G79" s="305">
        <v>43262</v>
      </c>
      <c r="H79" s="285" t="s">
        <v>22</v>
      </c>
      <c r="I79" s="284" t="s">
        <v>219</v>
      </c>
      <c r="J79" s="373" t="s">
        <v>1438</v>
      </c>
    </row>
    <row r="80" spans="1:10" ht="15.75" customHeight="1">
      <c r="A80" s="375">
        <v>78</v>
      </c>
      <c r="B80" s="280" t="s">
        <v>230</v>
      </c>
      <c r="C80" s="292">
        <v>503764082394</v>
      </c>
      <c r="D80" s="294" t="s">
        <v>836</v>
      </c>
      <c r="E80" s="283" t="s">
        <v>1128</v>
      </c>
      <c r="F80" s="284" t="s">
        <v>30</v>
      </c>
      <c r="G80" s="305">
        <v>43794</v>
      </c>
      <c r="H80" s="285" t="s">
        <v>22</v>
      </c>
      <c r="I80" s="284" t="s">
        <v>219</v>
      </c>
      <c r="J80" s="373" t="s">
        <v>1439</v>
      </c>
    </row>
    <row r="81" spans="1:10" ht="15.75" customHeight="1">
      <c r="A81" s="375">
        <v>79</v>
      </c>
      <c r="B81" s="280" t="s">
        <v>233</v>
      </c>
      <c r="C81" s="281">
        <v>821947944673</v>
      </c>
      <c r="D81" s="290" t="s">
        <v>837</v>
      </c>
      <c r="E81" s="283" t="s">
        <v>1127</v>
      </c>
      <c r="F81" s="284" t="s">
        <v>65</v>
      </c>
      <c r="G81" s="305">
        <v>37424</v>
      </c>
      <c r="H81" s="285" t="s">
        <v>22</v>
      </c>
      <c r="I81" s="284" t="s">
        <v>235</v>
      </c>
      <c r="J81" s="373" t="s">
        <v>1440</v>
      </c>
    </row>
    <row r="82" spans="1:10" ht="15.75" customHeight="1">
      <c r="A82" s="375">
        <v>80</v>
      </c>
      <c r="B82" s="280" t="s">
        <v>237</v>
      </c>
      <c r="C82" s="281">
        <v>838441715177</v>
      </c>
      <c r="D82" s="290" t="s">
        <v>838</v>
      </c>
      <c r="E82" s="283" t="s">
        <v>1128</v>
      </c>
      <c r="F82" s="284" t="s">
        <v>1213</v>
      </c>
      <c r="G82" s="305">
        <v>40340</v>
      </c>
      <c r="H82" s="285" t="s">
        <v>22</v>
      </c>
      <c r="I82" s="284" t="s">
        <v>235</v>
      </c>
      <c r="J82" s="373" t="s">
        <v>1441</v>
      </c>
    </row>
    <row r="83" spans="1:10" ht="15.75" customHeight="1">
      <c r="A83" s="375">
        <v>81</v>
      </c>
      <c r="B83" s="280" t="s">
        <v>240</v>
      </c>
      <c r="C83" s="281">
        <v>793715589631</v>
      </c>
      <c r="D83" s="290" t="s">
        <v>839</v>
      </c>
      <c r="E83" s="283" t="s">
        <v>1128</v>
      </c>
      <c r="F83" s="284" t="s">
        <v>30</v>
      </c>
      <c r="G83" s="305">
        <v>42461</v>
      </c>
      <c r="H83" s="285" t="s">
        <v>22</v>
      </c>
      <c r="I83" s="284" t="s">
        <v>235</v>
      </c>
      <c r="J83" s="373" t="s">
        <v>1442</v>
      </c>
    </row>
    <row r="84" spans="1:10" ht="15.75" customHeight="1">
      <c r="A84" s="375">
        <v>82</v>
      </c>
      <c r="B84" s="280" t="s">
        <v>242</v>
      </c>
      <c r="C84" s="281" t="s">
        <v>840</v>
      </c>
      <c r="D84" s="290" t="s">
        <v>841</v>
      </c>
      <c r="E84" s="283" t="s">
        <v>1127</v>
      </c>
      <c r="F84" s="284" t="s">
        <v>30</v>
      </c>
      <c r="G84" s="305">
        <v>43262</v>
      </c>
      <c r="H84" s="285" t="s">
        <v>22</v>
      </c>
      <c r="I84" s="284" t="s">
        <v>235</v>
      </c>
      <c r="J84" s="373" t="s">
        <v>1443</v>
      </c>
    </row>
    <row r="85" spans="1:10" ht="15.75" customHeight="1">
      <c r="A85" s="375">
        <v>83</v>
      </c>
      <c r="B85" s="280" t="s">
        <v>244</v>
      </c>
      <c r="C85" s="281">
        <v>394057243869</v>
      </c>
      <c r="D85" s="290" t="s">
        <v>842</v>
      </c>
      <c r="E85" s="283" t="s">
        <v>1128</v>
      </c>
      <c r="F85" s="284" t="s">
        <v>30</v>
      </c>
      <c r="G85" s="305">
        <v>43790</v>
      </c>
      <c r="H85" s="285" t="s">
        <v>22</v>
      </c>
      <c r="I85" s="284" t="s">
        <v>235</v>
      </c>
      <c r="J85" s="373" t="s">
        <v>1444</v>
      </c>
    </row>
    <row r="86" spans="1:10" ht="15.75" customHeight="1">
      <c r="A86" s="375">
        <v>84</v>
      </c>
      <c r="B86" s="280" t="s">
        <v>246</v>
      </c>
      <c r="C86" s="281">
        <v>892654968576</v>
      </c>
      <c r="D86" s="290" t="s">
        <v>843</v>
      </c>
      <c r="E86" s="283" t="s">
        <v>1128</v>
      </c>
      <c r="F86" s="284" t="s">
        <v>30</v>
      </c>
      <c r="G86" s="305">
        <v>44067</v>
      </c>
      <c r="H86" s="285" t="s">
        <v>22</v>
      </c>
      <c r="I86" s="284" t="s">
        <v>235</v>
      </c>
      <c r="J86" s="373" t="s">
        <v>1445</v>
      </c>
    </row>
    <row r="87" spans="1:10" ht="15.75" customHeight="1">
      <c r="A87" s="375">
        <v>85</v>
      </c>
      <c r="B87" s="280" t="s">
        <v>249</v>
      </c>
      <c r="C87" s="281">
        <v>484079116604</v>
      </c>
      <c r="D87" s="290" t="s">
        <v>844</v>
      </c>
      <c r="E87" s="283" t="s">
        <v>1127</v>
      </c>
      <c r="F87" s="284" t="s">
        <v>30</v>
      </c>
      <c r="G87" s="305">
        <v>44396</v>
      </c>
      <c r="H87" s="285" t="s">
        <v>22</v>
      </c>
      <c r="I87" s="284" t="s">
        <v>235</v>
      </c>
      <c r="J87" s="373" t="s">
        <v>1446</v>
      </c>
    </row>
    <row r="88" spans="1:10" ht="15.75" customHeight="1">
      <c r="A88" s="375">
        <v>86</v>
      </c>
      <c r="B88" s="280" t="s">
        <v>845</v>
      </c>
      <c r="C88" s="281">
        <v>870477695288</v>
      </c>
      <c r="D88" s="290" t="s">
        <v>846</v>
      </c>
      <c r="E88" s="283" t="s">
        <v>1128</v>
      </c>
      <c r="F88" s="284" t="s">
        <v>30</v>
      </c>
      <c r="G88" s="305">
        <v>44440</v>
      </c>
      <c r="H88" s="285" t="s">
        <v>22</v>
      </c>
      <c r="I88" s="284" t="s">
        <v>235</v>
      </c>
      <c r="J88" s="373" t="s">
        <v>1447</v>
      </c>
    </row>
    <row r="89" spans="1:10" ht="15.75" customHeight="1">
      <c r="A89" s="375">
        <v>87</v>
      </c>
      <c r="B89" s="280" t="s">
        <v>580</v>
      </c>
      <c r="C89" s="286">
        <v>932798513167</v>
      </c>
      <c r="D89" s="287" t="s">
        <v>1045</v>
      </c>
      <c r="E89" s="283" t="s">
        <v>1128</v>
      </c>
      <c r="F89" s="280" t="s">
        <v>30</v>
      </c>
      <c r="G89" s="359">
        <v>40709</v>
      </c>
      <c r="H89" s="289" t="s">
        <v>22</v>
      </c>
      <c r="I89" s="280" t="s">
        <v>235</v>
      </c>
      <c r="J89" s="373" t="s">
        <v>1448</v>
      </c>
    </row>
    <row r="90" spans="1:10" ht="15.75" customHeight="1">
      <c r="A90" s="375">
        <v>88</v>
      </c>
      <c r="B90" s="289" t="s">
        <v>582</v>
      </c>
      <c r="C90" s="286">
        <v>482261269062</v>
      </c>
      <c r="D90" s="287" t="s">
        <v>1046</v>
      </c>
      <c r="E90" s="283" t="s">
        <v>1127</v>
      </c>
      <c r="F90" s="280" t="s">
        <v>30</v>
      </c>
      <c r="G90" s="359">
        <v>42095</v>
      </c>
      <c r="H90" s="289" t="s">
        <v>22</v>
      </c>
      <c r="I90" s="289" t="s">
        <v>235</v>
      </c>
      <c r="J90" s="373" t="s">
        <v>1449</v>
      </c>
    </row>
    <row r="91" spans="1:10" ht="15.75" customHeight="1">
      <c r="A91" s="375">
        <v>89</v>
      </c>
      <c r="B91" s="280" t="s">
        <v>253</v>
      </c>
      <c r="C91" s="281">
        <v>340112352264</v>
      </c>
      <c r="D91" s="290" t="s">
        <v>847</v>
      </c>
      <c r="E91" s="283" t="s">
        <v>1128</v>
      </c>
      <c r="F91" s="284" t="s">
        <v>30</v>
      </c>
      <c r="G91" s="305">
        <v>44445</v>
      </c>
      <c r="H91" s="285" t="s">
        <v>22</v>
      </c>
      <c r="I91" s="284" t="s">
        <v>235</v>
      </c>
      <c r="J91" s="373" t="s">
        <v>1450</v>
      </c>
    </row>
    <row r="92" spans="1:10" ht="15.75" customHeight="1">
      <c r="A92" s="375">
        <v>90</v>
      </c>
      <c r="B92" s="280" t="s">
        <v>257</v>
      </c>
      <c r="C92" s="281">
        <v>684861191415</v>
      </c>
      <c r="D92" s="290" t="s">
        <v>851</v>
      </c>
      <c r="E92" s="283" t="s">
        <v>1127</v>
      </c>
      <c r="F92" s="284" t="s">
        <v>30</v>
      </c>
      <c r="G92" s="305">
        <v>36782</v>
      </c>
      <c r="H92" s="285" t="s">
        <v>22</v>
      </c>
      <c r="I92" s="284" t="s">
        <v>259</v>
      </c>
      <c r="J92" s="373" t="s">
        <v>1451</v>
      </c>
    </row>
    <row r="93" spans="1:10" ht="15.75" customHeight="1">
      <c r="A93" s="375">
        <v>91</v>
      </c>
      <c r="B93" s="280" t="s">
        <v>261</v>
      </c>
      <c r="C93" s="286" t="s">
        <v>1151</v>
      </c>
      <c r="D93" s="282" t="s">
        <v>852</v>
      </c>
      <c r="E93" s="283" t="s">
        <v>1128</v>
      </c>
      <c r="F93" s="284" t="s">
        <v>263</v>
      </c>
      <c r="G93" s="305">
        <v>35597</v>
      </c>
      <c r="H93" s="285" t="s">
        <v>22</v>
      </c>
      <c r="I93" s="284" t="s">
        <v>259</v>
      </c>
      <c r="J93" s="373" t="s">
        <v>1452</v>
      </c>
    </row>
    <row r="94" spans="1:10" ht="15.75" customHeight="1">
      <c r="A94" s="375">
        <v>92</v>
      </c>
      <c r="B94" s="280" t="s">
        <v>264</v>
      </c>
      <c r="C94" s="281">
        <v>423250249365</v>
      </c>
      <c r="D94" s="290" t="s">
        <v>853</v>
      </c>
      <c r="E94" s="283" t="s">
        <v>1128</v>
      </c>
      <c r="F94" s="284" t="s">
        <v>65</v>
      </c>
      <c r="G94" s="305">
        <v>35965</v>
      </c>
      <c r="H94" s="285" t="s">
        <v>22</v>
      </c>
      <c r="I94" s="284" t="s">
        <v>259</v>
      </c>
      <c r="J94" s="373" t="s">
        <v>1453</v>
      </c>
    </row>
    <row r="95" spans="1:10" ht="15.75" customHeight="1">
      <c r="A95" s="375">
        <v>93</v>
      </c>
      <c r="B95" s="280" t="s">
        <v>267</v>
      </c>
      <c r="C95" s="281">
        <v>891150010364</v>
      </c>
      <c r="D95" s="290" t="s">
        <v>854</v>
      </c>
      <c r="E95" s="283" t="s">
        <v>1128</v>
      </c>
      <c r="F95" s="284" t="s">
        <v>30</v>
      </c>
      <c r="G95" s="305">
        <v>39608</v>
      </c>
      <c r="H95" s="285" t="s">
        <v>22</v>
      </c>
      <c r="I95" s="284" t="s">
        <v>259</v>
      </c>
      <c r="J95" s="373" t="s">
        <v>1454</v>
      </c>
    </row>
    <row r="96" spans="1:10" ht="15.75" customHeight="1">
      <c r="A96" s="375">
        <v>94</v>
      </c>
      <c r="B96" s="280" t="s">
        <v>269</v>
      </c>
      <c r="C96" s="281">
        <v>950755721390</v>
      </c>
      <c r="D96" s="290" t="s">
        <v>855</v>
      </c>
      <c r="E96" s="283" t="s">
        <v>1128</v>
      </c>
      <c r="F96" s="284" t="s">
        <v>30</v>
      </c>
      <c r="G96" s="305">
        <v>39601</v>
      </c>
      <c r="H96" s="285" t="s">
        <v>22</v>
      </c>
      <c r="I96" s="284" t="s">
        <v>259</v>
      </c>
      <c r="J96" s="373" t="s">
        <v>1455</v>
      </c>
    </row>
    <row r="97" spans="1:10" ht="15.75" customHeight="1">
      <c r="A97" s="375">
        <v>95</v>
      </c>
      <c r="B97" s="280" t="s">
        <v>271</v>
      </c>
      <c r="C97" s="281">
        <v>812446131882</v>
      </c>
      <c r="D97" s="290" t="s">
        <v>856</v>
      </c>
      <c r="E97" s="283" t="s">
        <v>1127</v>
      </c>
      <c r="F97" s="284" t="s">
        <v>65</v>
      </c>
      <c r="G97" s="305">
        <v>35235</v>
      </c>
      <c r="H97" s="285" t="s">
        <v>22</v>
      </c>
      <c r="I97" s="284" t="s">
        <v>273</v>
      </c>
      <c r="J97" s="373" t="s">
        <v>1456</v>
      </c>
    </row>
    <row r="98" spans="1:10" ht="15.75" customHeight="1">
      <c r="A98" s="375">
        <v>96</v>
      </c>
      <c r="B98" s="280" t="s">
        <v>274</v>
      </c>
      <c r="C98" s="281">
        <v>704634769696</v>
      </c>
      <c r="D98" s="290" t="s">
        <v>857</v>
      </c>
      <c r="E98" s="283" t="s">
        <v>1127</v>
      </c>
      <c r="F98" s="284" t="s">
        <v>65</v>
      </c>
      <c r="G98" s="305">
        <v>37424</v>
      </c>
      <c r="H98" s="285" t="s">
        <v>22</v>
      </c>
      <c r="I98" s="284" t="s">
        <v>273</v>
      </c>
      <c r="J98" s="373" t="s">
        <v>1457</v>
      </c>
    </row>
    <row r="99" spans="1:10" ht="15.75" customHeight="1">
      <c r="A99" s="375">
        <v>97</v>
      </c>
      <c r="B99" s="280" t="s">
        <v>277</v>
      </c>
      <c r="C99" s="286">
        <v>376812751687</v>
      </c>
      <c r="D99" s="290" t="s">
        <v>858</v>
      </c>
      <c r="E99" s="283" t="s">
        <v>1128</v>
      </c>
      <c r="F99" s="284" t="s">
        <v>65</v>
      </c>
      <c r="G99" s="305">
        <v>37424</v>
      </c>
      <c r="H99" s="285" t="s">
        <v>22</v>
      </c>
      <c r="I99" s="284" t="s">
        <v>273</v>
      </c>
      <c r="J99" s="373" t="s">
        <v>1458</v>
      </c>
    </row>
    <row r="100" spans="1:10" ht="15.75" customHeight="1">
      <c r="A100" s="375">
        <v>98</v>
      </c>
      <c r="B100" s="280" t="s">
        <v>279</v>
      </c>
      <c r="C100" s="286">
        <v>597969939417</v>
      </c>
      <c r="D100" s="290" t="s">
        <v>859</v>
      </c>
      <c r="E100" s="283" t="s">
        <v>1127</v>
      </c>
      <c r="F100" s="284" t="s">
        <v>65</v>
      </c>
      <c r="G100" s="305">
        <v>40008</v>
      </c>
      <c r="H100" s="285" t="s">
        <v>22</v>
      </c>
      <c r="I100" s="284" t="s">
        <v>273</v>
      </c>
      <c r="J100" s="373" t="s">
        <v>1459</v>
      </c>
    </row>
    <row r="101" spans="1:10" ht="15.75" customHeight="1">
      <c r="A101" s="375">
        <v>99</v>
      </c>
      <c r="B101" s="280" t="s">
        <v>282</v>
      </c>
      <c r="C101" s="281">
        <v>874239458617</v>
      </c>
      <c r="D101" s="290" t="s">
        <v>860</v>
      </c>
      <c r="E101" s="283" t="s">
        <v>1128</v>
      </c>
      <c r="F101" s="284" t="s">
        <v>30</v>
      </c>
      <c r="G101" s="305">
        <v>41260</v>
      </c>
      <c r="H101" s="285" t="s">
        <v>22</v>
      </c>
      <c r="I101" s="284" t="s">
        <v>273</v>
      </c>
      <c r="J101" s="373" t="s">
        <v>1460</v>
      </c>
    </row>
    <row r="102" spans="1:10" ht="15.75" customHeight="1">
      <c r="A102" s="375">
        <v>100</v>
      </c>
      <c r="B102" s="280" t="s">
        <v>285</v>
      </c>
      <c r="C102" s="281">
        <v>386309001808</v>
      </c>
      <c r="D102" s="290" t="s">
        <v>861</v>
      </c>
      <c r="E102" s="283" t="s">
        <v>1128</v>
      </c>
      <c r="F102" s="284" t="s">
        <v>30</v>
      </c>
      <c r="G102" s="305">
        <v>41802</v>
      </c>
      <c r="H102" s="285" t="s">
        <v>22</v>
      </c>
      <c r="I102" s="284" t="s">
        <v>273</v>
      </c>
      <c r="J102" s="373" t="s">
        <v>1461</v>
      </c>
    </row>
    <row r="103" spans="1:10" ht="15.75" customHeight="1">
      <c r="A103" s="375">
        <v>101</v>
      </c>
      <c r="B103" s="280" t="s">
        <v>287</v>
      </c>
      <c r="C103" s="281">
        <v>374389036347</v>
      </c>
      <c r="D103" s="290" t="s">
        <v>862</v>
      </c>
      <c r="E103" s="283" t="s">
        <v>1128</v>
      </c>
      <c r="F103" s="284" t="s">
        <v>30</v>
      </c>
      <c r="G103" s="305">
        <v>41788</v>
      </c>
      <c r="H103" s="285" t="s">
        <v>22</v>
      </c>
      <c r="I103" s="284" t="s">
        <v>273</v>
      </c>
      <c r="J103" s="373" t="s">
        <v>1462</v>
      </c>
    </row>
    <row r="104" spans="1:10" ht="15.75" customHeight="1">
      <c r="A104" s="375">
        <v>102</v>
      </c>
      <c r="B104" s="280" t="s">
        <v>290</v>
      </c>
      <c r="C104" s="281">
        <v>506624516045</v>
      </c>
      <c r="D104" s="290" t="s">
        <v>863</v>
      </c>
      <c r="E104" s="283" t="s">
        <v>1128</v>
      </c>
      <c r="F104" s="284" t="s">
        <v>30</v>
      </c>
      <c r="G104" s="305">
        <v>42461</v>
      </c>
      <c r="H104" s="285" t="s">
        <v>22</v>
      </c>
      <c r="I104" s="284" t="s">
        <v>273</v>
      </c>
      <c r="J104" s="373" t="s">
        <v>1463</v>
      </c>
    </row>
    <row r="105" spans="1:10" ht="15.75" customHeight="1">
      <c r="A105" s="375">
        <v>103</v>
      </c>
      <c r="B105" s="280" t="s">
        <v>292</v>
      </c>
      <c r="C105" s="286">
        <v>765783482604</v>
      </c>
      <c r="D105" s="290" t="s">
        <v>864</v>
      </c>
      <c r="E105" s="283" t="s">
        <v>1128</v>
      </c>
      <c r="F105" s="284" t="s">
        <v>30</v>
      </c>
      <c r="G105" s="305">
        <v>42531</v>
      </c>
      <c r="H105" s="285" t="s">
        <v>22</v>
      </c>
      <c r="I105" s="284" t="s">
        <v>273</v>
      </c>
      <c r="J105" s="373" t="s">
        <v>1464</v>
      </c>
    </row>
    <row r="106" spans="1:10" ht="15.75" customHeight="1">
      <c r="A106" s="375">
        <v>104</v>
      </c>
      <c r="B106" s="280" t="s">
        <v>295</v>
      </c>
      <c r="C106" s="286">
        <v>844127257978</v>
      </c>
      <c r="D106" s="290" t="s">
        <v>865</v>
      </c>
      <c r="E106" s="283" t="s">
        <v>1128</v>
      </c>
      <c r="F106" s="284" t="s">
        <v>30</v>
      </c>
      <c r="G106" s="305">
        <v>42705</v>
      </c>
      <c r="H106" s="285" t="s">
        <v>22</v>
      </c>
      <c r="I106" s="284" t="s">
        <v>273</v>
      </c>
      <c r="J106" s="373" t="s">
        <v>1465</v>
      </c>
    </row>
    <row r="107" spans="1:10" ht="15.75" customHeight="1">
      <c r="A107" s="375">
        <v>105</v>
      </c>
      <c r="B107" s="280" t="s">
        <v>150</v>
      </c>
      <c r="C107" s="281">
        <v>781545894742</v>
      </c>
      <c r="D107" s="290" t="s">
        <v>866</v>
      </c>
      <c r="E107" s="283" t="s">
        <v>1128</v>
      </c>
      <c r="F107" s="284" t="s">
        <v>30</v>
      </c>
      <c r="G107" s="305">
        <v>43262</v>
      </c>
      <c r="H107" s="285" t="s">
        <v>22</v>
      </c>
      <c r="I107" s="284" t="s">
        <v>273</v>
      </c>
      <c r="J107" s="373" t="s">
        <v>1466</v>
      </c>
    </row>
    <row r="108" spans="1:10" ht="15.75" customHeight="1">
      <c r="A108" s="375">
        <v>106</v>
      </c>
      <c r="B108" s="280" t="s">
        <v>867</v>
      </c>
      <c r="C108" s="281">
        <v>944363195888</v>
      </c>
      <c r="D108" s="290" t="s">
        <v>868</v>
      </c>
      <c r="E108" s="283" t="s">
        <v>1128</v>
      </c>
      <c r="F108" s="284" t="s">
        <v>30</v>
      </c>
      <c r="G108" s="305">
        <v>44392</v>
      </c>
      <c r="H108" s="285" t="s">
        <v>22</v>
      </c>
      <c r="I108" s="284" t="s">
        <v>273</v>
      </c>
      <c r="J108" s="373" t="s">
        <v>1467</v>
      </c>
    </row>
    <row r="109" spans="1:10" ht="15.75" customHeight="1">
      <c r="A109" s="375">
        <v>107</v>
      </c>
      <c r="B109" s="280" t="s">
        <v>300</v>
      </c>
      <c r="C109" s="281">
        <v>605521642677</v>
      </c>
      <c r="D109" s="290" t="s">
        <v>869</v>
      </c>
      <c r="E109" s="283" t="s">
        <v>1128</v>
      </c>
      <c r="F109" s="284" t="s">
        <v>30</v>
      </c>
      <c r="G109" s="305">
        <v>44410</v>
      </c>
      <c r="H109" s="285" t="s">
        <v>22</v>
      </c>
      <c r="I109" s="284" t="s">
        <v>273</v>
      </c>
      <c r="J109" s="373" t="s">
        <v>1468</v>
      </c>
    </row>
    <row r="110" spans="1:10" ht="15.75" customHeight="1">
      <c r="A110" s="375">
        <v>108</v>
      </c>
      <c r="B110" s="280" t="s">
        <v>870</v>
      </c>
      <c r="C110" s="281">
        <v>522534137346</v>
      </c>
      <c r="D110" s="290" t="s">
        <v>871</v>
      </c>
      <c r="E110" s="283" t="s">
        <v>1128</v>
      </c>
      <c r="F110" s="284" t="s">
        <v>30</v>
      </c>
      <c r="G110" s="305">
        <v>44440</v>
      </c>
      <c r="H110" s="285" t="s">
        <v>22</v>
      </c>
      <c r="I110" s="284" t="s">
        <v>273</v>
      </c>
      <c r="J110" s="373" t="s">
        <v>1469</v>
      </c>
    </row>
    <row r="111" spans="1:10" ht="15.75" customHeight="1">
      <c r="A111" s="375">
        <v>109</v>
      </c>
      <c r="B111" s="280" t="s">
        <v>304</v>
      </c>
      <c r="C111" s="286">
        <v>807130686073</v>
      </c>
      <c r="D111" s="287" t="s">
        <v>872</v>
      </c>
      <c r="E111" s="283" t="s">
        <v>1128</v>
      </c>
      <c r="F111" s="284" t="s">
        <v>1193</v>
      </c>
      <c r="G111" s="305">
        <v>36693</v>
      </c>
      <c r="H111" s="285" t="s">
        <v>22</v>
      </c>
      <c r="I111" s="284" t="s">
        <v>306</v>
      </c>
      <c r="J111" s="373" t="s">
        <v>1470</v>
      </c>
    </row>
    <row r="112" spans="1:10" ht="15.75" customHeight="1">
      <c r="A112" s="375">
        <v>110</v>
      </c>
      <c r="B112" s="280" t="s">
        <v>308</v>
      </c>
      <c r="C112" s="286">
        <v>301528996553</v>
      </c>
      <c r="D112" s="287" t="s">
        <v>873</v>
      </c>
      <c r="E112" s="283" t="s">
        <v>1128</v>
      </c>
      <c r="F112" s="284" t="s">
        <v>65</v>
      </c>
      <c r="G112" s="305">
        <v>35597</v>
      </c>
      <c r="H112" s="285" t="s">
        <v>22</v>
      </c>
      <c r="I112" s="284" t="s">
        <v>306</v>
      </c>
      <c r="J112" s="373" t="s">
        <v>1471</v>
      </c>
    </row>
    <row r="113" spans="1:10" ht="15.75" customHeight="1">
      <c r="A113" s="375">
        <v>111</v>
      </c>
      <c r="B113" s="280" t="s">
        <v>310</v>
      </c>
      <c r="C113" s="286">
        <v>935314512010</v>
      </c>
      <c r="D113" s="287" t="s">
        <v>874</v>
      </c>
      <c r="E113" s="283" t="s">
        <v>1128</v>
      </c>
      <c r="F113" s="284" t="s">
        <v>65</v>
      </c>
      <c r="G113" s="305">
        <v>34872</v>
      </c>
      <c r="H113" s="285" t="s">
        <v>22</v>
      </c>
      <c r="I113" s="284" t="s">
        <v>306</v>
      </c>
      <c r="J113" s="373" t="s">
        <v>1472</v>
      </c>
    </row>
    <row r="114" spans="1:10" ht="15.75" customHeight="1">
      <c r="A114" s="375">
        <v>112</v>
      </c>
      <c r="B114" s="280" t="s">
        <v>313</v>
      </c>
      <c r="C114" s="286">
        <v>387569775378</v>
      </c>
      <c r="D114" s="287" t="s">
        <v>875</v>
      </c>
      <c r="E114" s="283" t="s">
        <v>1127</v>
      </c>
      <c r="F114" s="284" t="s">
        <v>30</v>
      </c>
      <c r="G114" s="305">
        <v>37104</v>
      </c>
      <c r="H114" s="285" t="s">
        <v>22</v>
      </c>
      <c r="I114" s="284" t="s">
        <v>306</v>
      </c>
      <c r="J114" s="373" t="s">
        <v>1473</v>
      </c>
    </row>
    <row r="115" spans="1:10" ht="15.75" customHeight="1">
      <c r="A115" s="375">
        <v>113</v>
      </c>
      <c r="B115" s="280" t="s">
        <v>316</v>
      </c>
      <c r="C115" s="286">
        <v>509534070550</v>
      </c>
      <c r="D115" s="287" t="s">
        <v>876</v>
      </c>
      <c r="E115" s="283" t="s">
        <v>1127</v>
      </c>
      <c r="F115" s="284" t="s">
        <v>30</v>
      </c>
      <c r="G115" s="305">
        <v>37165</v>
      </c>
      <c r="H115" s="285" t="s">
        <v>22</v>
      </c>
      <c r="I115" s="284" t="s">
        <v>306</v>
      </c>
      <c r="J115" s="373" t="s">
        <v>1474</v>
      </c>
    </row>
    <row r="116" spans="1:10" ht="15.75" customHeight="1">
      <c r="A116" s="375">
        <v>114</v>
      </c>
      <c r="B116" s="280" t="s">
        <v>319</v>
      </c>
      <c r="C116" s="286">
        <v>873150832085</v>
      </c>
      <c r="D116" s="287" t="s">
        <v>877</v>
      </c>
      <c r="E116" s="283" t="s">
        <v>1128</v>
      </c>
      <c r="F116" s="284" t="s">
        <v>30</v>
      </c>
      <c r="G116" s="305">
        <v>39975</v>
      </c>
      <c r="H116" s="285" t="s">
        <v>22</v>
      </c>
      <c r="I116" s="284" t="s">
        <v>306</v>
      </c>
      <c r="J116" s="373" t="s">
        <v>1475</v>
      </c>
    </row>
    <row r="117" spans="1:10" ht="15.75" customHeight="1">
      <c r="A117" s="375">
        <v>115</v>
      </c>
      <c r="B117" s="280" t="s">
        <v>321</v>
      </c>
      <c r="C117" s="281">
        <v>827214873306</v>
      </c>
      <c r="D117" s="287" t="s">
        <v>878</v>
      </c>
      <c r="E117" s="283" t="s">
        <v>1127</v>
      </c>
      <c r="F117" s="284" t="s">
        <v>30</v>
      </c>
      <c r="G117" s="305">
        <v>38516</v>
      </c>
      <c r="H117" s="285" t="s">
        <v>22</v>
      </c>
      <c r="I117" s="284" t="s">
        <v>323</v>
      </c>
      <c r="J117" s="373" t="s">
        <v>1476</v>
      </c>
    </row>
    <row r="118" spans="1:10" ht="15.75" customHeight="1">
      <c r="A118" s="375">
        <v>116</v>
      </c>
      <c r="B118" s="280" t="s">
        <v>325</v>
      </c>
      <c r="C118" s="281">
        <v>505017855680</v>
      </c>
      <c r="D118" s="287" t="s">
        <v>879</v>
      </c>
      <c r="E118" s="283" t="s">
        <v>1128</v>
      </c>
      <c r="F118" s="284" t="s">
        <v>30</v>
      </c>
      <c r="G118" s="305">
        <v>40340</v>
      </c>
      <c r="H118" s="285" t="s">
        <v>22</v>
      </c>
      <c r="I118" s="284" t="s">
        <v>323</v>
      </c>
      <c r="J118" s="373" t="s">
        <v>1477</v>
      </c>
    </row>
    <row r="119" spans="1:10" ht="15.75" customHeight="1">
      <c r="A119" s="375">
        <v>117</v>
      </c>
      <c r="B119" s="280" t="s">
        <v>327</v>
      </c>
      <c r="C119" s="281">
        <v>481519407653</v>
      </c>
      <c r="D119" s="287" t="s">
        <v>880</v>
      </c>
      <c r="E119" s="283" t="s">
        <v>1128</v>
      </c>
      <c r="F119" s="284" t="s">
        <v>30</v>
      </c>
      <c r="G119" s="305">
        <v>39601</v>
      </c>
      <c r="H119" s="285" t="s">
        <v>22</v>
      </c>
      <c r="I119" s="284" t="s">
        <v>323</v>
      </c>
      <c r="J119" s="373" t="s">
        <v>1478</v>
      </c>
    </row>
    <row r="120" spans="1:10" ht="15.75" customHeight="1">
      <c r="A120" s="375">
        <v>118</v>
      </c>
      <c r="B120" s="280" t="s">
        <v>329</v>
      </c>
      <c r="C120" s="281">
        <v>585877898424</v>
      </c>
      <c r="D120" s="287" t="s">
        <v>881</v>
      </c>
      <c r="E120" s="283" t="s">
        <v>1128</v>
      </c>
      <c r="F120" s="284" t="s">
        <v>30</v>
      </c>
      <c r="G120" s="305">
        <v>39685</v>
      </c>
      <c r="H120" s="285" t="s">
        <v>22</v>
      </c>
      <c r="I120" s="284" t="s">
        <v>323</v>
      </c>
      <c r="J120" s="373" t="s">
        <v>1479</v>
      </c>
    </row>
    <row r="121" spans="1:10" ht="15.75" customHeight="1">
      <c r="A121" s="375">
        <v>119</v>
      </c>
      <c r="B121" s="280" t="s">
        <v>332</v>
      </c>
      <c r="C121" s="281">
        <v>839677975175</v>
      </c>
      <c r="D121" s="287" t="s">
        <v>882</v>
      </c>
      <c r="E121" s="283" t="s">
        <v>1128</v>
      </c>
      <c r="F121" s="284" t="s">
        <v>30</v>
      </c>
      <c r="G121" s="305">
        <v>39975</v>
      </c>
      <c r="H121" s="285" t="s">
        <v>22</v>
      </c>
      <c r="I121" s="284" t="s">
        <v>323</v>
      </c>
      <c r="J121" s="373" t="s">
        <v>1480</v>
      </c>
    </row>
    <row r="122" spans="1:10" ht="15.75" customHeight="1">
      <c r="A122" s="375">
        <v>120</v>
      </c>
      <c r="B122" s="280" t="s">
        <v>334</v>
      </c>
      <c r="C122" s="281">
        <v>631643102728</v>
      </c>
      <c r="D122" s="287" t="s">
        <v>883</v>
      </c>
      <c r="E122" s="283" t="s">
        <v>1128</v>
      </c>
      <c r="F122" s="284" t="s">
        <v>30</v>
      </c>
      <c r="G122" s="305">
        <v>40340</v>
      </c>
      <c r="H122" s="285" t="s">
        <v>22</v>
      </c>
      <c r="I122" s="284" t="s">
        <v>323</v>
      </c>
      <c r="J122" s="373" t="s">
        <v>1481</v>
      </c>
    </row>
    <row r="123" spans="1:10" ht="15.75" customHeight="1">
      <c r="A123" s="375">
        <v>121</v>
      </c>
      <c r="B123" s="280" t="s">
        <v>336</v>
      </c>
      <c r="C123" s="281">
        <v>361535616593</v>
      </c>
      <c r="D123" s="287" t="s">
        <v>884</v>
      </c>
      <c r="E123" s="283" t="s">
        <v>1127</v>
      </c>
      <c r="F123" s="284" t="s">
        <v>30</v>
      </c>
      <c r="G123" s="305">
        <v>40709</v>
      </c>
      <c r="H123" s="285" t="s">
        <v>22</v>
      </c>
      <c r="I123" s="284" t="s">
        <v>323</v>
      </c>
      <c r="J123" s="373" t="s">
        <v>1482</v>
      </c>
    </row>
    <row r="124" spans="1:10" ht="15.75" customHeight="1">
      <c r="A124" s="375">
        <v>122</v>
      </c>
      <c r="B124" s="280" t="s">
        <v>338</v>
      </c>
      <c r="C124" s="281">
        <v>258572742877</v>
      </c>
      <c r="D124" s="287" t="s">
        <v>885</v>
      </c>
      <c r="E124" s="283" t="s">
        <v>1128</v>
      </c>
      <c r="F124" s="284" t="s">
        <v>30</v>
      </c>
      <c r="G124" s="305">
        <v>41435</v>
      </c>
      <c r="H124" s="285" t="s">
        <v>22</v>
      </c>
      <c r="I124" s="284" t="s">
        <v>323</v>
      </c>
      <c r="J124" s="373" t="s">
        <v>1483</v>
      </c>
    </row>
    <row r="125" spans="1:10" ht="15.75" customHeight="1">
      <c r="A125" s="375">
        <v>123</v>
      </c>
      <c r="B125" s="280" t="s">
        <v>340</v>
      </c>
      <c r="C125" s="281">
        <v>271024155356</v>
      </c>
      <c r="D125" s="287" t="s">
        <v>886</v>
      </c>
      <c r="E125" s="283" t="s">
        <v>1128</v>
      </c>
      <c r="F125" s="284" t="s">
        <v>30</v>
      </c>
      <c r="G125" s="305">
        <v>41435</v>
      </c>
      <c r="H125" s="285" t="s">
        <v>22</v>
      </c>
      <c r="I125" s="284" t="s">
        <v>323</v>
      </c>
      <c r="J125" s="373" t="s">
        <v>1484</v>
      </c>
    </row>
    <row r="126" spans="1:10" ht="15.75" customHeight="1">
      <c r="A126" s="375">
        <v>124</v>
      </c>
      <c r="B126" s="280" t="s">
        <v>342</v>
      </c>
      <c r="C126" s="281">
        <v>859868972600</v>
      </c>
      <c r="D126" s="287" t="s">
        <v>887</v>
      </c>
      <c r="E126" s="283" t="s">
        <v>1127</v>
      </c>
      <c r="F126" s="284" t="s">
        <v>30</v>
      </c>
      <c r="G126" s="305">
        <v>41610</v>
      </c>
      <c r="H126" s="285" t="s">
        <v>22</v>
      </c>
      <c r="I126" s="284" t="s">
        <v>323</v>
      </c>
      <c r="J126" s="373" t="s">
        <v>1485</v>
      </c>
    </row>
    <row r="127" spans="1:10" ht="15.75" customHeight="1">
      <c r="A127" s="375">
        <v>125</v>
      </c>
      <c r="B127" s="280" t="s">
        <v>345</v>
      </c>
      <c r="C127" s="281">
        <v>650525983256</v>
      </c>
      <c r="D127" s="287" t="s">
        <v>888</v>
      </c>
      <c r="E127" s="283" t="s">
        <v>1128</v>
      </c>
      <c r="F127" s="284" t="s">
        <v>30</v>
      </c>
      <c r="G127" s="305">
        <v>43252</v>
      </c>
      <c r="H127" s="285" t="s">
        <v>22</v>
      </c>
      <c r="I127" s="284" t="s">
        <v>323</v>
      </c>
      <c r="J127" s="373" t="s">
        <v>1486</v>
      </c>
    </row>
    <row r="128" spans="1:10" ht="15.75" customHeight="1">
      <c r="A128" s="375">
        <v>126</v>
      </c>
      <c r="B128" s="280" t="s">
        <v>347</v>
      </c>
      <c r="C128" s="281" t="s">
        <v>889</v>
      </c>
      <c r="D128" s="290" t="s">
        <v>890</v>
      </c>
      <c r="E128" s="283" t="s">
        <v>1127</v>
      </c>
      <c r="F128" s="284" t="s">
        <v>1213</v>
      </c>
      <c r="G128" s="305">
        <v>37060</v>
      </c>
      <c r="H128" s="285" t="s">
        <v>22</v>
      </c>
      <c r="I128" s="284" t="s">
        <v>349</v>
      </c>
      <c r="J128" s="381" t="s">
        <v>1487</v>
      </c>
    </row>
    <row r="129" spans="1:10" ht="15.75" customHeight="1">
      <c r="A129" s="375">
        <v>127</v>
      </c>
      <c r="B129" s="280" t="s">
        <v>351</v>
      </c>
      <c r="C129" s="281" t="s">
        <v>891</v>
      </c>
      <c r="D129" s="290" t="s">
        <v>892</v>
      </c>
      <c r="E129" s="283" t="s">
        <v>1128</v>
      </c>
      <c r="F129" s="284" t="s">
        <v>30</v>
      </c>
      <c r="G129" s="305">
        <v>38516</v>
      </c>
      <c r="H129" s="285" t="s">
        <v>22</v>
      </c>
      <c r="I129" s="284" t="s">
        <v>349</v>
      </c>
      <c r="J129" s="373" t="s">
        <v>1488</v>
      </c>
    </row>
    <row r="130" spans="1:10" ht="15.75" customHeight="1">
      <c r="A130" s="375">
        <v>128</v>
      </c>
      <c r="B130" s="280" t="s">
        <v>353</v>
      </c>
      <c r="C130" s="281" t="s">
        <v>893</v>
      </c>
      <c r="D130" s="290" t="s">
        <v>894</v>
      </c>
      <c r="E130" s="283" t="s">
        <v>1127</v>
      </c>
      <c r="F130" s="284" t="s">
        <v>30</v>
      </c>
      <c r="G130" s="305">
        <v>39975</v>
      </c>
      <c r="H130" s="285" t="s">
        <v>22</v>
      </c>
      <c r="I130" s="284" t="s">
        <v>349</v>
      </c>
      <c r="J130" s="373" t="s">
        <v>1489</v>
      </c>
    </row>
    <row r="131" spans="1:10" ht="15.75" customHeight="1">
      <c r="A131" s="375">
        <v>129</v>
      </c>
      <c r="B131" s="280" t="s">
        <v>355</v>
      </c>
      <c r="C131" s="281" t="s">
        <v>895</v>
      </c>
      <c r="D131" s="290" t="s">
        <v>896</v>
      </c>
      <c r="E131" s="283" t="s">
        <v>1128</v>
      </c>
      <c r="F131" s="284" t="s">
        <v>30</v>
      </c>
      <c r="G131" s="305">
        <v>40709</v>
      </c>
      <c r="H131" s="285" t="s">
        <v>22</v>
      </c>
      <c r="I131" s="284" t="s">
        <v>349</v>
      </c>
      <c r="J131" s="373" t="s">
        <v>1490</v>
      </c>
    </row>
    <row r="132" spans="1:10" ht="15.75" customHeight="1">
      <c r="A132" s="375">
        <v>130</v>
      </c>
      <c r="B132" s="280" t="s">
        <v>357</v>
      </c>
      <c r="C132" s="281" t="s">
        <v>897</v>
      </c>
      <c r="D132" s="290" t="s">
        <v>898</v>
      </c>
      <c r="E132" s="283" t="s">
        <v>1128</v>
      </c>
      <c r="F132" s="284" t="s">
        <v>30</v>
      </c>
      <c r="G132" s="305">
        <v>40725</v>
      </c>
      <c r="H132" s="285" t="s">
        <v>22</v>
      </c>
      <c r="I132" s="284" t="s">
        <v>349</v>
      </c>
      <c r="J132" s="373" t="s">
        <v>1491</v>
      </c>
    </row>
    <row r="133" spans="1:10" ht="15.75" customHeight="1">
      <c r="A133" s="375">
        <v>131</v>
      </c>
      <c r="B133" s="280" t="s">
        <v>360</v>
      </c>
      <c r="C133" s="281" t="s">
        <v>899</v>
      </c>
      <c r="D133" s="290" t="s">
        <v>900</v>
      </c>
      <c r="E133" s="283" t="s">
        <v>1127</v>
      </c>
      <c r="F133" s="284" t="s">
        <v>30</v>
      </c>
      <c r="G133" s="305">
        <v>41214</v>
      </c>
      <c r="H133" s="285" t="s">
        <v>22</v>
      </c>
      <c r="I133" s="284" t="s">
        <v>349</v>
      </c>
      <c r="J133" s="373" t="s">
        <v>1492</v>
      </c>
    </row>
    <row r="134" spans="1:10" ht="15.75" customHeight="1">
      <c r="A134" s="375">
        <v>132</v>
      </c>
      <c r="B134" s="280" t="s">
        <v>363</v>
      </c>
      <c r="C134" s="281" t="s">
        <v>901</v>
      </c>
      <c r="D134" s="290" t="s">
        <v>902</v>
      </c>
      <c r="E134" s="283" t="s">
        <v>1128</v>
      </c>
      <c r="F134" s="284" t="s">
        <v>30</v>
      </c>
      <c r="G134" s="305">
        <v>41435</v>
      </c>
      <c r="H134" s="285" t="s">
        <v>22</v>
      </c>
      <c r="I134" s="284" t="s">
        <v>349</v>
      </c>
      <c r="J134" s="373" t="s">
        <v>1493</v>
      </c>
    </row>
    <row r="135" spans="1:10" ht="15.75" customHeight="1">
      <c r="A135" s="375">
        <v>133</v>
      </c>
      <c r="B135" s="280" t="s">
        <v>365</v>
      </c>
      <c r="C135" s="281" t="s">
        <v>903</v>
      </c>
      <c r="D135" s="290" t="s">
        <v>904</v>
      </c>
      <c r="E135" s="283" t="s">
        <v>1128</v>
      </c>
      <c r="F135" s="284" t="s">
        <v>30</v>
      </c>
      <c r="G135" s="305">
        <v>41435</v>
      </c>
      <c r="H135" s="285" t="s">
        <v>22</v>
      </c>
      <c r="I135" s="284" t="s">
        <v>349</v>
      </c>
      <c r="J135" s="373" t="s">
        <v>1494</v>
      </c>
    </row>
    <row r="136" spans="1:10" ht="15.75" customHeight="1">
      <c r="A136" s="375">
        <v>134</v>
      </c>
      <c r="B136" s="280" t="s">
        <v>367</v>
      </c>
      <c r="C136" s="281" t="s">
        <v>905</v>
      </c>
      <c r="D136" s="290" t="s">
        <v>906</v>
      </c>
      <c r="E136" s="283" t="s">
        <v>1127</v>
      </c>
      <c r="F136" s="284" t="s">
        <v>30</v>
      </c>
      <c r="G136" s="305">
        <v>41802</v>
      </c>
      <c r="H136" s="285" t="s">
        <v>22</v>
      </c>
      <c r="I136" s="284" t="s">
        <v>349</v>
      </c>
      <c r="J136" s="373" t="s">
        <v>1495</v>
      </c>
    </row>
    <row r="137" spans="1:10" ht="15.75" customHeight="1">
      <c r="A137" s="375">
        <v>135</v>
      </c>
      <c r="B137" s="280" t="s">
        <v>369</v>
      </c>
      <c r="C137" s="281" t="s">
        <v>907</v>
      </c>
      <c r="D137" s="290" t="s">
        <v>908</v>
      </c>
      <c r="E137" s="283" t="s">
        <v>1127</v>
      </c>
      <c r="F137" s="284" t="s">
        <v>30</v>
      </c>
      <c r="G137" s="305">
        <v>42167</v>
      </c>
      <c r="H137" s="285" t="s">
        <v>22</v>
      </c>
      <c r="I137" s="284" t="s">
        <v>349</v>
      </c>
      <c r="J137" s="373" t="s">
        <v>1496</v>
      </c>
    </row>
    <row r="138" spans="1:10" ht="15.75" customHeight="1">
      <c r="A138" s="375">
        <v>136</v>
      </c>
      <c r="B138" s="280" t="s">
        <v>378</v>
      </c>
      <c r="C138" s="281">
        <v>523697209507</v>
      </c>
      <c r="D138" s="290" t="s">
        <v>915</v>
      </c>
      <c r="E138" s="283" t="s">
        <v>1128</v>
      </c>
      <c r="F138" s="284" t="s">
        <v>65</v>
      </c>
      <c r="G138" s="305">
        <v>39246</v>
      </c>
      <c r="H138" s="285" t="s">
        <v>22</v>
      </c>
      <c r="I138" s="284" t="s">
        <v>380</v>
      </c>
      <c r="J138" s="373" t="s">
        <v>1497</v>
      </c>
    </row>
    <row r="139" spans="1:10" ht="15.75" customHeight="1">
      <c r="A139" s="375">
        <v>137</v>
      </c>
      <c r="B139" s="280" t="s">
        <v>382</v>
      </c>
      <c r="C139" s="281">
        <v>748804953765</v>
      </c>
      <c r="D139" s="290" t="s">
        <v>916</v>
      </c>
      <c r="E139" s="283" t="s">
        <v>1128</v>
      </c>
      <c r="F139" s="284" t="s">
        <v>30</v>
      </c>
      <c r="G139" s="305">
        <v>39246</v>
      </c>
      <c r="H139" s="285" t="s">
        <v>22</v>
      </c>
      <c r="I139" s="284" t="s">
        <v>380</v>
      </c>
      <c r="J139" s="373" t="s">
        <v>1498</v>
      </c>
    </row>
    <row r="140" spans="1:10" ht="15.75" customHeight="1">
      <c r="A140" s="375">
        <v>138</v>
      </c>
      <c r="B140" s="280" t="s">
        <v>384</v>
      </c>
      <c r="C140" s="281">
        <v>927596826807</v>
      </c>
      <c r="D140" s="290" t="s">
        <v>917</v>
      </c>
      <c r="E140" s="283" t="s">
        <v>1127</v>
      </c>
      <c r="F140" s="284" t="s">
        <v>30</v>
      </c>
      <c r="G140" s="305">
        <v>40340</v>
      </c>
      <c r="H140" s="285" t="s">
        <v>22</v>
      </c>
      <c r="I140" s="284" t="s">
        <v>380</v>
      </c>
      <c r="J140" s="373" t="s">
        <v>1499</v>
      </c>
    </row>
    <row r="141" spans="1:10" ht="15.75" customHeight="1">
      <c r="A141" s="375">
        <v>139</v>
      </c>
      <c r="B141" s="280" t="s">
        <v>386</v>
      </c>
      <c r="C141" s="281">
        <v>558782475486</v>
      </c>
      <c r="D141" s="290" t="s">
        <v>918</v>
      </c>
      <c r="E141" s="283" t="s">
        <v>1128</v>
      </c>
      <c r="F141" s="284" t="s">
        <v>30</v>
      </c>
      <c r="G141" s="305">
        <v>40709</v>
      </c>
      <c r="H141" s="285" t="s">
        <v>22</v>
      </c>
      <c r="I141" s="284" t="s">
        <v>380</v>
      </c>
      <c r="J141" s="373" t="s">
        <v>1500</v>
      </c>
    </row>
    <row r="142" spans="1:10" ht="15.75" customHeight="1">
      <c r="A142" s="375">
        <v>140</v>
      </c>
      <c r="B142" s="280" t="s">
        <v>388</v>
      </c>
      <c r="C142" s="281">
        <v>878105046168</v>
      </c>
      <c r="D142" s="290" t="s">
        <v>919</v>
      </c>
      <c r="E142" s="283" t="s">
        <v>1127</v>
      </c>
      <c r="F142" s="284" t="s">
        <v>30</v>
      </c>
      <c r="G142" s="305">
        <v>40709</v>
      </c>
      <c r="H142" s="285" t="s">
        <v>22</v>
      </c>
      <c r="I142" s="284" t="s">
        <v>380</v>
      </c>
      <c r="J142" s="373" t="s">
        <v>1501</v>
      </c>
    </row>
    <row r="143" spans="1:10" ht="15.75" customHeight="1">
      <c r="A143" s="375">
        <v>141</v>
      </c>
      <c r="B143" s="280" t="s">
        <v>390</v>
      </c>
      <c r="C143" s="281">
        <v>319922372671</v>
      </c>
      <c r="D143" s="290" t="s">
        <v>920</v>
      </c>
      <c r="E143" s="283" t="s">
        <v>1128</v>
      </c>
      <c r="F143" s="284" t="s">
        <v>30</v>
      </c>
      <c r="G143" s="305">
        <v>42531</v>
      </c>
      <c r="H143" s="285" t="s">
        <v>22</v>
      </c>
      <c r="I143" s="284" t="s">
        <v>380</v>
      </c>
      <c r="J143" s="373" t="s">
        <v>1502</v>
      </c>
    </row>
    <row r="144" spans="1:10" s="378" customFormat="1" ht="15.75" customHeight="1">
      <c r="A144" s="375">
        <v>142</v>
      </c>
      <c r="B144" s="301" t="s">
        <v>1361</v>
      </c>
      <c r="C144" s="350">
        <v>635533290367</v>
      </c>
      <c r="D144" s="379" t="s">
        <v>921</v>
      </c>
      <c r="E144" s="298" t="s">
        <v>1128</v>
      </c>
      <c r="F144" s="304" t="s">
        <v>30</v>
      </c>
      <c r="G144" s="305">
        <v>43262</v>
      </c>
      <c r="H144" s="380" t="s">
        <v>22</v>
      </c>
      <c r="I144" s="304" t="s">
        <v>380</v>
      </c>
      <c r="J144" s="373" t="s">
        <v>1503</v>
      </c>
    </row>
    <row r="145" spans="1:10" ht="15.75" customHeight="1">
      <c r="A145" s="375">
        <v>143</v>
      </c>
      <c r="B145" s="366" t="s">
        <v>399</v>
      </c>
      <c r="C145" s="292" t="s">
        <v>927</v>
      </c>
      <c r="D145" s="294" t="s">
        <v>928</v>
      </c>
      <c r="E145" s="283" t="s">
        <v>1128</v>
      </c>
      <c r="F145" s="284" t="s">
        <v>65</v>
      </c>
      <c r="G145" s="305">
        <v>34936</v>
      </c>
      <c r="H145" s="285" t="s">
        <v>22</v>
      </c>
      <c r="I145" s="284" t="s">
        <v>401</v>
      </c>
      <c r="J145" s="373" t="s">
        <v>1504</v>
      </c>
    </row>
    <row r="146" spans="1:10" ht="15.75" customHeight="1">
      <c r="A146" s="375">
        <v>144</v>
      </c>
      <c r="B146" s="280" t="s">
        <v>403</v>
      </c>
      <c r="C146" s="292" t="s">
        <v>929</v>
      </c>
      <c r="D146" s="294" t="s">
        <v>930</v>
      </c>
      <c r="E146" s="283" t="s">
        <v>1127</v>
      </c>
      <c r="F146" s="284" t="s">
        <v>65</v>
      </c>
      <c r="G146" s="305">
        <v>35597</v>
      </c>
      <c r="H146" s="285" t="s">
        <v>22</v>
      </c>
      <c r="I146" s="284" t="s">
        <v>401</v>
      </c>
      <c r="J146" s="373" t="s">
        <v>1505</v>
      </c>
    </row>
    <row r="147" spans="1:10" ht="15.75" customHeight="1">
      <c r="A147" s="375">
        <v>145</v>
      </c>
      <c r="B147" s="280" t="s">
        <v>405</v>
      </c>
      <c r="C147" s="292" t="s">
        <v>931</v>
      </c>
      <c r="D147" s="377" t="s">
        <v>932</v>
      </c>
      <c r="E147" s="283" t="s">
        <v>1127</v>
      </c>
      <c r="F147" s="284" t="s">
        <v>30</v>
      </c>
      <c r="G147" s="305">
        <v>35597</v>
      </c>
      <c r="H147" s="285" t="s">
        <v>22</v>
      </c>
      <c r="I147" s="284" t="s">
        <v>401</v>
      </c>
      <c r="J147" s="373" t="s">
        <v>1506</v>
      </c>
    </row>
    <row r="148" spans="1:10" ht="15.75" customHeight="1">
      <c r="A148" s="375">
        <v>146</v>
      </c>
      <c r="B148" s="280" t="s">
        <v>407</v>
      </c>
      <c r="C148" s="292" t="s">
        <v>933</v>
      </c>
      <c r="D148" s="294" t="s">
        <v>934</v>
      </c>
      <c r="E148" s="283" t="s">
        <v>1128</v>
      </c>
      <c r="F148" s="284" t="s">
        <v>30</v>
      </c>
      <c r="G148" s="305">
        <v>37956</v>
      </c>
      <c r="H148" s="285" t="s">
        <v>22</v>
      </c>
      <c r="I148" s="284" t="s">
        <v>401</v>
      </c>
      <c r="J148" s="373" t="s">
        <v>1507</v>
      </c>
    </row>
    <row r="149" spans="1:10" ht="15.75" customHeight="1">
      <c r="A149" s="375">
        <v>147</v>
      </c>
      <c r="B149" s="280" t="s">
        <v>410</v>
      </c>
      <c r="C149" s="292" t="s">
        <v>935</v>
      </c>
      <c r="D149" s="294" t="s">
        <v>936</v>
      </c>
      <c r="E149" s="283" t="s">
        <v>1128</v>
      </c>
      <c r="F149" s="284" t="s">
        <v>65</v>
      </c>
      <c r="G149" s="305">
        <v>38154</v>
      </c>
      <c r="H149" s="285" t="s">
        <v>22</v>
      </c>
      <c r="I149" s="284" t="s">
        <v>401</v>
      </c>
      <c r="J149" s="373" t="s">
        <v>1508</v>
      </c>
    </row>
    <row r="150" spans="1:10" ht="15.75" customHeight="1">
      <c r="A150" s="375">
        <v>148</v>
      </c>
      <c r="B150" s="280" t="s">
        <v>412</v>
      </c>
      <c r="C150" s="292" t="s">
        <v>937</v>
      </c>
      <c r="D150" s="294" t="s">
        <v>938</v>
      </c>
      <c r="E150" s="283" t="s">
        <v>1127</v>
      </c>
      <c r="F150" s="284" t="s">
        <v>30</v>
      </c>
      <c r="G150" s="305">
        <v>42167</v>
      </c>
      <c r="H150" s="285" t="s">
        <v>22</v>
      </c>
      <c r="I150" s="284" t="s">
        <v>401</v>
      </c>
      <c r="J150" s="373" t="s">
        <v>1509</v>
      </c>
    </row>
    <row r="151" spans="1:10" ht="15.75" customHeight="1">
      <c r="A151" s="375">
        <v>149</v>
      </c>
      <c r="B151" s="280" t="s">
        <v>942</v>
      </c>
      <c r="C151" s="292">
        <v>348147847690</v>
      </c>
      <c r="D151" s="294" t="s">
        <v>943</v>
      </c>
      <c r="E151" s="283" t="s">
        <v>1128</v>
      </c>
      <c r="F151" s="284" t="s">
        <v>30</v>
      </c>
      <c r="G151" s="305">
        <v>44410</v>
      </c>
      <c r="H151" s="285" t="s">
        <v>22</v>
      </c>
      <c r="I151" s="284" t="s">
        <v>417</v>
      </c>
      <c r="J151" s="373" t="s">
        <v>1510</v>
      </c>
    </row>
    <row r="152" spans="1:10" ht="15.75" customHeight="1">
      <c r="A152" s="375">
        <v>150</v>
      </c>
      <c r="B152" s="289" t="s">
        <v>638</v>
      </c>
      <c r="C152" s="307">
        <v>960240892309</v>
      </c>
      <c r="D152" s="376" t="s">
        <v>1085</v>
      </c>
      <c r="E152" s="288" t="s">
        <v>1128</v>
      </c>
      <c r="F152" s="289" t="s">
        <v>30</v>
      </c>
      <c r="G152" s="359">
        <v>44146</v>
      </c>
      <c r="H152" s="289" t="s">
        <v>22</v>
      </c>
      <c r="I152" s="289" t="s">
        <v>621</v>
      </c>
      <c r="J152" s="373" t="s">
        <v>1511</v>
      </c>
    </row>
    <row r="153" spans="1:10" ht="15.75" customHeight="1">
      <c r="A153" s="375">
        <v>151</v>
      </c>
      <c r="B153" s="295" t="s">
        <v>640</v>
      </c>
      <c r="C153" s="308">
        <v>358506008656</v>
      </c>
      <c r="D153" s="309" t="s">
        <v>1086</v>
      </c>
      <c r="E153" s="298" t="s">
        <v>1128</v>
      </c>
      <c r="F153" s="295" t="s">
        <v>30</v>
      </c>
      <c r="G153" s="299">
        <v>44404</v>
      </c>
      <c r="H153" s="300" t="s">
        <v>22</v>
      </c>
      <c r="I153" s="295" t="s">
        <v>417</v>
      </c>
      <c r="J153" s="373" t="s">
        <v>1512</v>
      </c>
    </row>
    <row r="154" spans="1:10" ht="15.75" customHeight="1">
      <c r="A154" s="375">
        <v>152</v>
      </c>
      <c r="B154" s="295" t="s">
        <v>642</v>
      </c>
      <c r="C154" s="308">
        <v>295101535175</v>
      </c>
      <c r="D154" s="297" t="s">
        <v>1087</v>
      </c>
      <c r="E154" s="298" t="s">
        <v>1128</v>
      </c>
      <c r="F154" s="295" t="s">
        <v>30</v>
      </c>
      <c r="G154" s="299">
        <v>44412</v>
      </c>
      <c r="H154" s="300" t="s">
        <v>22</v>
      </c>
      <c r="I154" s="295" t="s">
        <v>417</v>
      </c>
      <c r="J154" s="373" t="s">
        <v>1513</v>
      </c>
    </row>
    <row r="155" spans="1:10" ht="15.75" customHeight="1">
      <c r="A155" s="375">
        <v>153</v>
      </c>
      <c r="B155" s="280" t="s">
        <v>422</v>
      </c>
      <c r="C155" s="281">
        <v>949592086631</v>
      </c>
      <c r="D155" s="290" t="s">
        <v>947</v>
      </c>
      <c r="E155" s="283" t="s">
        <v>1128</v>
      </c>
      <c r="F155" s="284" t="s">
        <v>1193</v>
      </c>
      <c r="G155" s="305">
        <v>37473</v>
      </c>
      <c r="H155" s="285" t="s">
        <v>22</v>
      </c>
      <c r="I155" s="284" t="s">
        <v>424</v>
      </c>
      <c r="J155" s="373" t="s">
        <v>1514</v>
      </c>
    </row>
    <row r="156" spans="1:10" ht="15.75" customHeight="1">
      <c r="A156" s="375">
        <v>154</v>
      </c>
      <c r="B156" s="280" t="s">
        <v>426</v>
      </c>
      <c r="C156" s="281">
        <v>702121950234</v>
      </c>
      <c r="D156" s="290" t="s">
        <v>948</v>
      </c>
      <c r="E156" s="283" t="s">
        <v>1127</v>
      </c>
      <c r="F156" s="284" t="s">
        <v>30</v>
      </c>
      <c r="G156" s="305">
        <v>42186</v>
      </c>
      <c r="H156" s="285" t="s">
        <v>22</v>
      </c>
      <c r="I156" s="284" t="s">
        <v>424</v>
      </c>
      <c r="J156" s="373" t="s">
        <v>1515</v>
      </c>
    </row>
    <row r="157" spans="1:10" ht="15.75" customHeight="1">
      <c r="A157" s="375">
        <v>155</v>
      </c>
      <c r="B157" s="280" t="s">
        <v>428</v>
      </c>
      <c r="C157" s="281">
        <v>202020059103</v>
      </c>
      <c r="D157" s="290" t="s">
        <v>949</v>
      </c>
      <c r="E157" s="283" t="s">
        <v>1128</v>
      </c>
      <c r="F157" s="284" t="s">
        <v>30</v>
      </c>
      <c r="G157" s="305">
        <v>43801</v>
      </c>
      <c r="H157" s="285" t="s">
        <v>22</v>
      </c>
      <c r="I157" s="284" t="s">
        <v>424</v>
      </c>
      <c r="J157" s="373" t="s">
        <v>1516</v>
      </c>
    </row>
    <row r="158" spans="1:10" ht="15.75" customHeight="1">
      <c r="A158" s="375">
        <v>156</v>
      </c>
      <c r="B158" s="280" t="s">
        <v>950</v>
      </c>
      <c r="C158" s="281" t="s">
        <v>1359</v>
      </c>
      <c r="D158" s="290" t="s">
        <v>951</v>
      </c>
      <c r="E158" s="283" t="s">
        <v>1128</v>
      </c>
      <c r="F158" s="284" t="s">
        <v>30</v>
      </c>
      <c r="G158" s="305">
        <v>44235</v>
      </c>
      <c r="H158" s="285" t="s">
        <v>22</v>
      </c>
      <c r="I158" s="284" t="s">
        <v>424</v>
      </c>
      <c r="J158" s="373" t="s">
        <v>1517</v>
      </c>
    </row>
    <row r="159" spans="1:10" ht="15.75" customHeight="1">
      <c r="A159" s="375">
        <v>157</v>
      </c>
      <c r="B159" s="280" t="s">
        <v>433</v>
      </c>
      <c r="C159" s="281" t="s">
        <v>1358</v>
      </c>
      <c r="D159" s="290" t="s">
        <v>952</v>
      </c>
      <c r="E159" s="283" t="s">
        <v>1128</v>
      </c>
      <c r="F159" s="284" t="s">
        <v>30</v>
      </c>
      <c r="G159" s="305">
        <v>44392</v>
      </c>
      <c r="H159" s="285" t="s">
        <v>22</v>
      </c>
      <c r="I159" s="284" t="s">
        <v>424</v>
      </c>
      <c r="J159" s="373" t="s">
        <v>1518</v>
      </c>
    </row>
    <row r="160" spans="1:10" ht="15.75" customHeight="1">
      <c r="A160" s="375">
        <v>158</v>
      </c>
      <c r="B160" s="280" t="s">
        <v>644</v>
      </c>
      <c r="C160" s="286" t="s">
        <v>1357</v>
      </c>
      <c r="D160" s="287" t="s">
        <v>1088</v>
      </c>
      <c r="E160" s="288" t="s">
        <v>1128</v>
      </c>
      <c r="F160" s="280" t="s">
        <v>30</v>
      </c>
      <c r="G160" s="359">
        <v>44392</v>
      </c>
      <c r="H160" s="289" t="s">
        <v>22</v>
      </c>
      <c r="I160" s="280" t="s">
        <v>424</v>
      </c>
      <c r="J160" s="373" t="s">
        <v>1519</v>
      </c>
    </row>
    <row r="161" spans="1:10" ht="15.75" customHeight="1">
      <c r="A161" s="375">
        <v>159</v>
      </c>
      <c r="B161" s="280" t="s">
        <v>440</v>
      </c>
      <c r="C161" s="281" t="s">
        <v>958</v>
      </c>
      <c r="D161" s="290" t="s">
        <v>959</v>
      </c>
      <c r="E161" s="283" t="s">
        <v>1128</v>
      </c>
      <c r="F161" s="284" t="s">
        <v>30</v>
      </c>
      <c r="G161" s="305">
        <v>42167</v>
      </c>
      <c r="H161" s="285" t="s">
        <v>22</v>
      </c>
      <c r="I161" s="284" t="s">
        <v>442</v>
      </c>
      <c r="J161" s="373" t="s">
        <v>1520</v>
      </c>
    </row>
    <row r="162" spans="1:10" ht="15.75" customHeight="1">
      <c r="A162" s="375">
        <v>160</v>
      </c>
      <c r="B162" s="280" t="s">
        <v>443</v>
      </c>
      <c r="C162" s="281" t="s">
        <v>960</v>
      </c>
      <c r="D162" s="287" t="s">
        <v>961</v>
      </c>
      <c r="E162" s="283" t="s">
        <v>1128</v>
      </c>
      <c r="F162" s="284" t="s">
        <v>30</v>
      </c>
      <c r="G162" s="305">
        <v>43437</v>
      </c>
      <c r="H162" s="285" t="s">
        <v>22</v>
      </c>
      <c r="I162" s="284" t="s">
        <v>442</v>
      </c>
      <c r="J162" s="373" t="s">
        <v>1521</v>
      </c>
    </row>
    <row r="163" spans="1:10" ht="15.75" customHeight="1">
      <c r="A163" s="375">
        <v>161</v>
      </c>
      <c r="B163" s="280" t="s">
        <v>445</v>
      </c>
      <c r="C163" s="281" t="s">
        <v>962</v>
      </c>
      <c r="D163" s="287" t="s">
        <v>963</v>
      </c>
      <c r="E163" s="283" t="s">
        <v>1127</v>
      </c>
      <c r="F163" s="284" t="s">
        <v>30</v>
      </c>
      <c r="G163" s="305">
        <v>44410</v>
      </c>
      <c r="H163" s="285" t="s">
        <v>22</v>
      </c>
      <c r="I163" s="284" t="s">
        <v>442</v>
      </c>
      <c r="J163" s="373" t="s">
        <v>1522</v>
      </c>
    </row>
    <row r="164" spans="1:10" ht="15.75" customHeight="1">
      <c r="A164" s="375">
        <v>162</v>
      </c>
      <c r="B164" s="280" t="s">
        <v>448</v>
      </c>
      <c r="C164" s="281" t="s">
        <v>1166</v>
      </c>
      <c r="D164" s="282" t="s">
        <v>967</v>
      </c>
      <c r="E164" s="283" t="s">
        <v>1128</v>
      </c>
      <c r="F164" s="284" t="s">
        <v>1213</v>
      </c>
      <c r="G164" s="305">
        <v>42531</v>
      </c>
      <c r="H164" s="285" t="s">
        <v>22</v>
      </c>
      <c r="I164" s="284" t="s">
        <v>450</v>
      </c>
      <c r="J164" s="373" t="s">
        <v>1523</v>
      </c>
    </row>
    <row r="165" spans="1:10" ht="15.75" customHeight="1">
      <c r="A165" s="375">
        <v>163</v>
      </c>
      <c r="B165" s="280" t="s">
        <v>451</v>
      </c>
      <c r="C165" s="281" t="s">
        <v>1167</v>
      </c>
      <c r="D165" s="282" t="s">
        <v>968</v>
      </c>
      <c r="E165" s="283" t="s">
        <v>1128</v>
      </c>
      <c r="F165" s="284" t="s">
        <v>30</v>
      </c>
      <c r="G165" s="305">
        <v>42107</v>
      </c>
      <c r="H165" s="285" t="s">
        <v>22</v>
      </c>
      <c r="I165" s="284" t="s">
        <v>450</v>
      </c>
      <c r="J165" s="373" t="s">
        <v>1524</v>
      </c>
    </row>
    <row r="166" spans="1:10" ht="15.75" customHeight="1">
      <c r="A166" s="375">
        <v>164</v>
      </c>
      <c r="B166" s="280" t="s">
        <v>453</v>
      </c>
      <c r="C166" s="281" t="s">
        <v>1168</v>
      </c>
      <c r="D166" s="282" t="s">
        <v>969</v>
      </c>
      <c r="E166" s="283" t="s">
        <v>1127</v>
      </c>
      <c r="F166" s="284" t="s">
        <v>30</v>
      </c>
      <c r="G166" s="305">
        <v>42898</v>
      </c>
      <c r="H166" s="285" t="s">
        <v>22</v>
      </c>
      <c r="I166" s="284" t="s">
        <v>450</v>
      </c>
      <c r="J166" s="373" t="s">
        <v>1525</v>
      </c>
    </row>
    <row r="167" spans="1:10" ht="15.75" customHeight="1">
      <c r="A167" s="375">
        <v>165</v>
      </c>
      <c r="B167" s="280" t="s">
        <v>455</v>
      </c>
      <c r="C167" s="281" t="s">
        <v>1169</v>
      </c>
      <c r="D167" s="282" t="s">
        <v>970</v>
      </c>
      <c r="E167" s="283" t="s">
        <v>1127</v>
      </c>
      <c r="F167" s="284" t="s">
        <v>30</v>
      </c>
      <c r="G167" s="305">
        <v>44392</v>
      </c>
      <c r="H167" s="285" t="s">
        <v>22</v>
      </c>
      <c r="I167" s="284" t="s">
        <v>450</v>
      </c>
      <c r="J167" s="373" t="s">
        <v>1526</v>
      </c>
    </row>
    <row r="168" spans="1:10" ht="15.75" customHeight="1">
      <c r="A168" s="375">
        <v>166</v>
      </c>
      <c r="B168" s="280" t="s">
        <v>457</v>
      </c>
      <c r="C168" s="292" t="s">
        <v>1356</v>
      </c>
      <c r="D168" s="282" t="s">
        <v>971</v>
      </c>
      <c r="E168" s="283" t="s">
        <v>1127</v>
      </c>
      <c r="F168" s="284" t="s">
        <v>30</v>
      </c>
      <c r="G168" s="305">
        <v>43775</v>
      </c>
      <c r="H168" s="285" t="s">
        <v>22</v>
      </c>
      <c r="I168" s="284" t="s">
        <v>459</v>
      </c>
      <c r="J168" s="373" t="s">
        <v>1527</v>
      </c>
    </row>
    <row r="169" spans="1:10" ht="15.75" customHeight="1">
      <c r="A169" s="375">
        <v>167</v>
      </c>
      <c r="B169" s="280" t="s">
        <v>460</v>
      </c>
      <c r="C169" s="292" t="s">
        <v>1355</v>
      </c>
      <c r="D169" s="282" t="s">
        <v>972</v>
      </c>
      <c r="E169" s="283" t="s">
        <v>1128</v>
      </c>
      <c r="F169" s="284" t="s">
        <v>30</v>
      </c>
      <c r="G169" s="305">
        <v>43790</v>
      </c>
      <c r="H169" s="285" t="s">
        <v>22</v>
      </c>
      <c r="I169" s="284" t="s">
        <v>459</v>
      </c>
      <c r="J169" s="373" t="s">
        <v>1528</v>
      </c>
    </row>
    <row r="170" spans="1:10" ht="15.75" customHeight="1">
      <c r="A170" s="375">
        <v>168</v>
      </c>
      <c r="B170" s="280" t="s">
        <v>462</v>
      </c>
      <c r="C170" s="292" t="s">
        <v>1311</v>
      </c>
      <c r="D170" s="282" t="s">
        <v>973</v>
      </c>
      <c r="E170" s="283" t="s">
        <v>1128</v>
      </c>
      <c r="F170" s="284" t="s">
        <v>30</v>
      </c>
      <c r="G170" s="305">
        <v>44207</v>
      </c>
      <c r="H170" s="285" t="s">
        <v>22</v>
      </c>
      <c r="I170" s="284" t="s">
        <v>459</v>
      </c>
      <c r="J170" s="373" t="s">
        <v>1529</v>
      </c>
    </row>
    <row r="171" spans="1:10" ht="15.75" customHeight="1">
      <c r="A171" s="375">
        <v>169</v>
      </c>
      <c r="B171" s="280" t="s">
        <v>463</v>
      </c>
      <c r="C171" s="292" t="s">
        <v>1354</v>
      </c>
      <c r="D171" s="282" t="s">
        <v>974</v>
      </c>
      <c r="E171" s="283" t="s">
        <v>1128</v>
      </c>
      <c r="F171" s="284" t="s">
        <v>30</v>
      </c>
      <c r="G171" s="305">
        <v>44392</v>
      </c>
      <c r="H171" s="285" t="s">
        <v>22</v>
      </c>
      <c r="I171" s="284" t="s">
        <v>459</v>
      </c>
      <c r="J171" s="373" t="s">
        <v>1530</v>
      </c>
    </row>
    <row r="172" spans="1:10" ht="15.75" customHeight="1">
      <c r="A172" s="375">
        <v>170</v>
      </c>
      <c r="B172" s="280" t="s">
        <v>977</v>
      </c>
      <c r="C172" s="292" t="s">
        <v>1353</v>
      </c>
      <c r="D172" s="306" t="s">
        <v>978</v>
      </c>
      <c r="E172" s="283" t="s">
        <v>1128</v>
      </c>
      <c r="F172" s="284" t="s">
        <v>30</v>
      </c>
      <c r="G172" s="305">
        <v>44392</v>
      </c>
      <c r="H172" s="285" t="s">
        <v>22</v>
      </c>
      <c r="I172" s="284" t="s">
        <v>467</v>
      </c>
      <c r="J172" s="373" t="s">
        <v>1531</v>
      </c>
    </row>
    <row r="173" spans="1:10" ht="15.75" customHeight="1">
      <c r="A173" s="375">
        <v>171</v>
      </c>
      <c r="B173" s="289" t="s">
        <v>700</v>
      </c>
      <c r="C173" s="292" t="s">
        <v>1352</v>
      </c>
      <c r="D173" s="306" t="s">
        <v>1123</v>
      </c>
      <c r="E173" s="283" t="s">
        <v>1128</v>
      </c>
      <c r="F173" s="285" t="s">
        <v>30</v>
      </c>
      <c r="G173" s="305">
        <v>43892</v>
      </c>
      <c r="H173" s="289" t="s">
        <v>22</v>
      </c>
      <c r="I173" s="289" t="s">
        <v>467</v>
      </c>
      <c r="J173" s="373" t="s">
        <v>1532</v>
      </c>
    </row>
    <row r="174" spans="1:10" ht="15.75" customHeight="1">
      <c r="A174" s="375">
        <v>172</v>
      </c>
      <c r="B174" s="280" t="s">
        <v>471</v>
      </c>
      <c r="C174" s="281" t="s">
        <v>1351</v>
      </c>
      <c r="D174" s="291" t="s">
        <v>982</v>
      </c>
      <c r="E174" s="283" t="s">
        <v>1127</v>
      </c>
      <c r="F174" s="284" t="s">
        <v>473</v>
      </c>
      <c r="G174" s="305">
        <v>44629</v>
      </c>
      <c r="H174" s="285" t="s">
        <v>22</v>
      </c>
      <c r="I174" s="284" t="s">
        <v>474</v>
      </c>
      <c r="J174" s="373" t="s">
        <v>1533</v>
      </c>
    </row>
    <row r="175" spans="1:10" ht="15.75" customHeight="1">
      <c r="A175" s="375">
        <v>173</v>
      </c>
      <c r="B175" s="280" t="s">
        <v>475</v>
      </c>
      <c r="C175" s="281" t="s">
        <v>1179</v>
      </c>
      <c r="D175" s="291" t="s">
        <v>1180</v>
      </c>
      <c r="E175" s="283" t="s">
        <v>1127</v>
      </c>
      <c r="F175" s="284" t="s">
        <v>477</v>
      </c>
      <c r="G175" s="305">
        <v>41402</v>
      </c>
      <c r="H175" s="285" t="s">
        <v>22</v>
      </c>
      <c r="I175" s="284" t="s">
        <v>478</v>
      </c>
      <c r="J175" s="373" t="s">
        <v>1534</v>
      </c>
    </row>
  </sheetData>
  <mergeCells count="1">
    <mergeCell ref="B1:G1"/>
  </mergeCells>
  <hyperlinks>
    <hyperlink ref="D61" r:id="rId1"/>
    <hyperlink ref="D84" r:id="rId2"/>
    <hyperlink ref="D85" r:id="rId3"/>
    <hyperlink ref="D91" r:id="rId4"/>
    <hyperlink ref="D117" r:id="rId5"/>
    <hyperlink ref="D118" r:id="rId6"/>
    <hyperlink ref="D119" r:id="rId7"/>
    <hyperlink ref="D120" r:id="rId8"/>
    <hyperlink ref="D121" r:id="rId9"/>
    <hyperlink ref="D122" r:id="rId10"/>
    <hyperlink ref="D123" r:id="rId11"/>
    <hyperlink ref="D124" r:id="rId12"/>
    <hyperlink ref="D125" r:id="rId13"/>
    <hyperlink ref="D126" r:id="rId14"/>
    <hyperlink ref="D134" r:id="rId15"/>
    <hyperlink ref="D135" r:id="rId16"/>
    <hyperlink ref="D141" r:id="rId17"/>
    <hyperlink ref="D142" r:id="rId18"/>
    <hyperlink ref="D145" r:id="rId19"/>
    <hyperlink ref="D146" r:id="rId20"/>
    <hyperlink ref="D148" r:id="rId21"/>
    <hyperlink ref="D149" r:id="rId22"/>
    <hyperlink ref="D150" r:id="rId23"/>
    <hyperlink ref="J3" r:id="rId24"/>
    <hyperlink ref="J4" r:id="rId25"/>
    <hyperlink ref="J17" r:id="rId26"/>
    <hyperlink ref="J35" r:id="rId27"/>
    <hyperlink ref="J36:J48" r:id="rId28" display="http://www.kasc.ac.in/iqac/naac2023/Criterion-II/2.4.1/PW/Appointment/Maths/"/>
    <hyperlink ref="J75" r:id="rId29"/>
    <hyperlink ref="J76:J81" r:id="rId30" display="http://www.kasc.ac.in/iqac/naac2023/Criterion-II/2.4.1/PW/Appointment/MBA/"/>
    <hyperlink ref="J81" r:id="rId31"/>
    <hyperlink ref="J93:J96" r:id="rId32" display="http://www.kasc.ac.in/iqac/naac2023/Criterion-II/2.4.1/PW/Appointment/MBA/"/>
    <hyperlink ref="J97" r:id="rId33"/>
    <hyperlink ref="J111" r:id="rId34"/>
    <hyperlink ref="J112:J116" r:id="rId35" display="http://www.kasc.ac.in/iqac/naac2023/Criterion-II/2.4.1/PW/Appointment/MCA/"/>
    <hyperlink ref="J117" r:id="rId36"/>
    <hyperlink ref="J118:J127" r:id="rId37" display="http://www.kasc.ac.in/iqac/naac2023/Criterion-II/2.4.1/PW/Appointment/CTIT/"/>
    <hyperlink ref="J128" r:id="rId38"/>
    <hyperlink ref="J129:J137" r:id="rId39" display="http://www.kasc.ac.in/iqac/naac2023/Criterion-II/2.4.1/PW/Appointment/CSUG/"/>
    <hyperlink ref="J138" r:id="rId40"/>
    <hyperlink ref="J145" r:id="rId41"/>
    <hyperlink ref="J146:J151" r:id="rId42" display="http://www.kasc.ac.in/iqac/naac2023/Criterion-II/2.4.1/PW/Appointment/Biochem/"/>
    <hyperlink ref="J151" r:id="rId43"/>
    <hyperlink ref="J152:J154" r:id="rId44" display="http://www.kasc.ac.in/iqac/naac2023/Criterion-II/2.4.1/PW/Appointment/Biochem/"/>
    <hyperlink ref="J155" r:id="rId45"/>
    <hyperlink ref="J161" r:id="rId46"/>
    <hyperlink ref="J162:J163" r:id="rId47" display="http://www.kasc.ac.in/iqac/naac2023/Criterion-II/2.4.1/PW/Appointment/CSHM/"/>
    <hyperlink ref="J164" r:id="rId48"/>
    <hyperlink ref="J165:J167" r:id="rId49" display="http://www.kasc.ac.in/iqac/naac2023/Criterion-II/2.4.1/PW/Appointment/Phy/"/>
    <hyperlink ref="J172" r:id="rId50"/>
    <hyperlink ref="J173" r:id="rId51"/>
    <hyperlink ref="J174" r:id="rId52"/>
    <hyperlink ref="J5" r:id="rId53"/>
    <hyperlink ref="J7" r:id="rId54"/>
    <hyperlink ref="J9" r:id="rId55"/>
    <hyperlink ref="J10" r:id="rId56"/>
    <hyperlink ref="J12" r:id="rId57"/>
    <hyperlink ref="J13" r:id="rId58"/>
    <hyperlink ref="J14" r:id="rId59"/>
    <hyperlink ref="J15" r:id="rId60"/>
    <hyperlink ref="J16" r:id="rId61"/>
    <hyperlink ref="J19" r:id="rId62"/>
    <hyperlink ref="J20" r:id="rId63"/>
    <hyperlink ref="J21" r:id="rId64"/>
    <hyperlink ref="J22" r:id="rId65"/>
    <hyperlink ref="J23" r:id="rId66"/>
    <hyperlink ref="J24" r:id="rId67"/>
    <hyperlink ref="J25" r:id="rId68"/>
    <hyperlink ref="J26" r:id="rId69"/>
    <hyperlink ref="J27" r:id="rId70"/>
    <hyperlink ref="J29" r:id="rId71"/>
    <hyperlink ref="J30" r:id="rId72"/>
    <hyperlink ref="J31" r:id="rId73"/>
    <hyperlink ref="J33" r:id="rId74"/>
    <hyperlink ref="J34" r:id="rId75"/>
    <hyperlink ref="J36" r:id="rId76"/>
    <hyperlink ref="J37" r:id="rId77"/>
    <hyperlink ref="J38" r:id="rId78"/>
    <hyperlink ref="J39" r:id="rId79"/>
    <hyperlink ref="J40" r:id="rId80"/>
    <hyperlink ref="J41" r:id="rId81"/>
    <hyperlink ref="J42" r:id="rId82"/>
    <hyperlink ref="J43" r:id="rId83"/>
    <hyperlink ref="J44" r:id="rId84"/>
    <hyperlink ref="J45" r:id="rId85"/>
    <hyperlink ref="J46" r:id="rId86"/>
    <hyperlink ref="J47" r:id="rId87"/>
    <hyperlink ref="J48" r:id="rId88"/>
    <hyperlink ref="J50" r:id="rId89"/>
    <hyperlink ref="J51" r:id="rId90"/>
    <hyperlink ref="J52" r:id="rId91"/>
    <hyperlink ref="J53" r:id="rId92"/>
    <hyperlink ref="J54" r:id="rId93"/>
    <hyperlink ref="J55" r:id="rId94"/>
    <hyperlink ref="J57" r:id="rId95"/>
    <hyperlink ref="J58" r:id="rId96"/>
    <hyperlink ref="J60" r:id="rId97"/>
    <hyperlink ref="J61" r:id="rId98"/>
    <hyperlink ref="J63" r:id="rId99"/>
    <hyperlink ref="J64" r:id="rId100"/>
    <hyperlink ref="J65" r:id="rId101"/>
    <hyperlink ref="J66" r:id="rId102"/>
    <hyperlink ref="J67" r:id="rId103"/>
    <hyperlink ref="J68" r:id="rId104"/>
    <hyperlink ref="J69" r:id="rId105"/>
    <hyperlink ref="J71" r:id="rId106"/>
    <hyperlink ref="J72" r:id="rId107"/>
    <hyperlink ref="J73" r:id="rId108"/>
    <hyperlink ref="J74" r:id="rId109"/>
    <hyperlink ref="J76" r:id="rId110"/>
    <hyperlink ref="J77" r:id="rId111"/>
    <hyperlink ref="J78" r:id="rId112"/>
    <hyperlink ref="J79" r:id="rId113"/>
    <hyperlink ref="J80" r:id="rId114"/>
    <hyperlink ref="J82" r:id="rId115"/>
    <hyperlink ref="J83" r:id="rId116"/>
    <hyperlink ref="J84" r:id="rId117"/>
    <hyperlink ref="J85" r:id="rId118"/>
    <hyperlink ref="J86" r:id="rId119"/>
    <hyperlink ref="J87" r:id="rId120"/>
    <hyperlink ref="J88" r:id="rId121"/>
    <hyperlink ref="J89" r:id="rId122"/>
    <hyperlink ref="J90" r:id="rId123"/>
    <hyperlink ref="J91" r:id="rId124"/>
    <hyperlink ref="J93" r:id="rId125"/>
    <hyperlink ref="J94" r:id="rId126"/>
    <hyperlink ref="J95" r:id="rId127"/>
    <hyperlink ref="J96" r:id="rId128"/>
    <hyperlink ref="J98" r:id="rId129"/>
    <hyperlink ref="J99" r:id="rId130"/>
    <hyperlink ref="J100" r:id="rId131"/>
    <hyperlink ref="J101" r:id="rId132"/>
    <hyperlink ref="J103" r:id="rId133"/>
    <hyperlink ref="J105" r:id="rId134"/>
    <hyperlink ref="J106" r:id="rId135"/>
    <hyperlink ref="J107" r:id="rId136"/>
    <hyperlink ref="J108" r:id="rId137"/>
    <hyperlink ref="J109" r:id="rId138"/>
    <hyperlink ref="J110" r:id="rId139"/>
    <hyperlink ref="J112" r:id="rId140"/>
    <hyperlink ref="J113" r:id="rId141"/>
    <hyperlink ref="J114" r:id="rId142"/>
    <hyperlink ref="J115" r:id="rId143"/>
    <hyperlink ref="J116" r:id="rId144"/>
    <hyperlink ref="J118" r:id="rId145"/>
    <hyperlink ref="J119" r:id="rId146"/>
    <hyperlink ref="J120" r:id="rId147"/>
    <hyperlink ref="J121" r:id="rId148"/>
    <hyperlink ref="J122" r:id="rId149"/>
    <hyperlink ref="J123" r:id="rId150"/>
    <hyperlink ref="J124" r:id="rId151"/>
    <hyperlink ref="J125" r:id="rId152"/>
    <hyperlink ref="J126" r:id="rId153"/>
    <hyperlink ref="J127" r:id="rId154"/>
    <hyperlink ref="J129" r:id="rId155"/>
    <hyperlink ref="J130" r:id="rId156"/>
    <hyperlink ref="J131" r:id="rId157"/>
    <hyperlink ref="J132" r:id="rId158"/>
    <hyperlink ref="J133" r:id="rId159"/>
    <hyperlink ref="J134" r:id="rId160"/>
    <hyperlink ref="J135" r:id="rId161"/>
    <hyperlink ref="J136" r:id="rId162"/>
    <hyperlink ref="J137" r:id="rId163"/>
    <hyperlink ref="J139" r:id="rId164"/>
    <hyperlink ref="J140" r:id="rId165"/>
    <hyperlink ref="J141" r:id="rId166"/>
    <hyperlink ref="J143" r:id="rId167"/>
    <hyperlink ref="J146" r:id="rId168"/>
    <hyperlink ref="J148" r:id="rId169"/>
    <hyperlink ref="J149" r:id="rId170"/>
    <hyperlink ref="J150" r:id="rId171"/>
    <hyperlink ref="J152" r:id="rId172"/>
    <hyperlink ref="J153" r:id="rId173"/>
    <hyperlink ref="J154" r:id="rId174"/>
    <hyperlink ref="J157" r:id="rId175"/>
    <hyperlink ref="J158" r:id="rId176"/>
    <hyperlink ref="J160" r:id="rId177"/>
    <hyperlink ref="J162" r:id="rId178"/>
    <hyperlink ref="J163" r:id="rId179"/>
    <hyperlink ref="J165" r:id="rId180"/>
    <hyperlink ref="J166" r:id="rId181"/>
    <hyperlink ref="J167" r:id="rId182"/>
    <hyperlink ref="J169" r:id="rId183"/>
    <hyperlink ref="J170" r:id="rId184"/>
    <hyperlink ref="J6" r:id="rId185"/>
    <hyperlink ref="J147" r:id="rId186"/>
    <hyperlink ref="D147" r:id="rId187"/>
    <hyperlink ref="J62" r:id="rId188"/>
    <hyperlink ref="D144" r:id="rId189"/>
    <hyperlink ref="J144" r:id="rId190"/>
    <hyperlink ref="J8" r:id="rId191"/>
    <hyperlink ref="J5:J16" r:id="rId192" display="http://www.kasc.ac.in/iqac/naac2023/Criterion-II/2.4.1/PW/Appointment/Tamil/"/>
    <hyperlink ref="J11" r:id="rId193"/>
    <hyperlink ref="J18" r:id="rId194"/>
    <hyperlink ref="J28" r:id="rId195"/>
    <hyperlink ref="J19:J34" r:id="rId196" display="http://www.kasc.ac.in/iqac/naac2023/Criterion-II/2.4.1/PW/Appointment/English/"/>
    <hyperlink ref="J32" r:id="rId197"/>
    <hyperlink ref="J49" r:id="rId198"/>
    <hyperlink ref="J56" r:id="rId199"/>
    <hyperlink ref="J50:J62" r:id="rId200" display="http://www.kasc.ac.in/iqac/naac2023/Criterion-II/2.4.1/PW/Appointment/COMM/"/>
    <hyperlink ref="J59" r:id="rId201"/>
    <hyperlink ref="J70" r:id="rId202"/>
    <hyperlink ref="J63:J74" r:id="rId203" display="http://www.kasc.ac.in/iqac/naac2023/Criterion-II/2.4.1/PW/Appointment/COMM/"/>
    <hyperlink ref="J92" r:id="rId204"/>
    <hyperlink ref="J82:J92" r:id="rId205" display="http://www.kasc.ac.in/iqac/naac2023/Criterion-II/2.4.1/PW/Appointment/MBA/"/>
    <hyperlink ref="J102" r:id="rId206"/>
    <hyperlink ref="J98:J110" r:id="rId207" display="http://www.kasc.ac.in/iqac/naac2023/Criterion-II/2.4.1/PW/Appointment/CSCA/"/>
    <hyperlink ref="J104" r:id="rId208"/>
    <hyperlink ref="J142" r:id="rId209"/>
    <hyperlink ref="J139:J143" r:id="rId210" display="http://www.kasc.ac.in/iqac/naac2023/Criterion-II/2.4.1/PW/Appointment/BCA/"/>
    <hyperlink ref="J156" r:id="rId211"/>
    <hyperlink ref="J156:J160" r:id="rId212" display="http://www.kasc.ac.in/iqac/naac2023/Criterion-II/2.4.1/PW/Appointment/CDF/"/>
    <hyperlink ref="J159" r:id="rId213"/>
    <hyperlink ref="J168" r:id="rId214"/>
    <hyperlink ref="J171" r:id="rId215"/>
    <hyperlink ref="J169:J171" r:id="rId216" display="http://www.kasc.ac.in/iqac/naac2023/Criterion-II/2.4.1/PW/Appointment/MSW/"/>
    <hyperlink ref="J175" r:id="rId217"/>
  </hyperlinks>
  <pageMargins left="0.7" right="0.7" top="0.75" bottom="0.75" header="0.3" footer="0.3"/>
  <pageSetup orientation="portrait" r:id="rId218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113"/>
  <sheetViews>
    <sheetView topLeftCell="A102" workbookViewId="0">
      <selection activeCell="E25" sqref="E25"/>
    </sheetView>
  </sheetViews>
  <sheetFormatPr defaultColWidth="12.5703125" defaultRowHeight="15.75" customHeight="1"/>
  <cols>
    <col min="1" max="1" width="6.85546875" style="318" customWidth="1"/>
    <col min="2" max="2" width="28.7109375" style="318" customWidth="1"/>
    <col min="3" max="3" width="18" style="323" customWidth="1"/>
    <col min="4" max="4" width="33.85546875" style="318" customWidth="1"/>
    <col min="5" max="5" width="12.5703125" style="318"/>
    <col min="6" max="6" width="24.7109375" style="318" customWidth="1"/>
    <col min="7" max="7" width="14.140625" style="318" customWidth="1"/>
    <col min="8" max="8" width="14.85546875" style="318" customWidth="1"/>
    <col min="9" max="9" width="19.5703125" style="318" customWidth="1"/>
    <col min="10" max="16384" width="12.5703125" style="318"/>
  </cols>
  <sheetData>
    <row r="1" spans="1:27" ht="15" customHeight="1">
      <c r="B1" s="393" t="s">
        <v>1310</v>
      </c>
      <c r="C1" s="394"/>
      <c r="D1" s="394"/>
      <c r="E1" s="394"/>
      <c r="F1" s="394"/>
      <c r="G1" s="394"/>
      <c r="H1" s="394"/>
      <c r="I1" s="394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</row>
    <row r="2" spans="1:27" ht="30">
      <c r="A2" s="368" t="s">
        <v>1183</v>
      </c>
      <c r="B2" s="367" t="s">
        <v>5</v>
      </c>
      <c r="C2" s="325" t="s">
        <v>1269</v>
      </c>
      <c r="D2" s="324" t="s">
        <v>704</v>
      </c>
      <c r="E2" s="324" t="s">
        <v>705</v>
      </c>
      <c r="F2" s="324" t="s">
        <v>6</v>
      </c>
      <c r="G2" s="326" t="s">
        <v>1270</v>
      </c>
      <c r="H2" s="370" t="s">
        <v>1309</v>
      </c>
      <c r="I2" s="304" t="s">
        <v>7</v>
      </c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</row>
    <row r="3" spans="1:27" ht="15.75" customHeight="1">
      <c r="A3" s="369">
        <v>1</v>
      </c>
      <c r="B3" s="327" t="s">
        <v>480</v>
      </c>
      <c r="C3" s="328" t="s">
        <v>983</v>
      </c>
      <c r="D3" s="329" t="s">
        <v>984</v>
      </c>
      <c r="E3" s="298" t="s">
        <v>1128</v>
      </c>
      <c r="F3" s="327" t="s">
        <v>30</v>
      </c>
      <c r="G3" s="330">
        <v>42167</v>
      </c>
      <c r="H3" s="331">
        <v>44240</v>
      </c>
      <c r="I3" s="319" t="s">
        <v>26</v>
      </c>
    </row>
    <row r="4" spans="1:27" ht="15.75" customHeight="1">
      <c r="A4" s="369">
        <v>2</v>
      </c>
      <c r="B4" s="327" t="s">
        <v>482</v>
      </c>
      <c r="C4" s="328" t="s">
        <v>1278</v>
      </c>
      <c r="D4" s="329" t="s">
        <v>985</v>
      </c>
      <c r="E4" s="298" t="s">
        <v>1128</v>
      </c>
      <c r="F4" s="327" t="s">
        <v>30</v>
      </c>
      <c r="G4" s="330">
        <v>43447</v>
      </c>
      <c r="H4" s="331">
        <v>44226</v>
      </c>
      <c r="I4" s="319" t="s">
        <v>26</v>
      </c>
    </row>
    <row r="5" spans="1:27" ht="15.75" customHeight="1">
      <c r="A5" s="369">
        <v>3</v>
      </c>
      <c r="B5" s="327" t="s">
        <v>484</v>
      </c>
      <c r="C5" s="328" t="s">
        <v>1279</v>
      </c>
      <c r="D5" s="329" t="s">
        <v>986</v>
      </c>
      <c r="E5" s="298" t="s">
        <v>1128</v>
      </c>
      <c r="F5" s="327" t="s">
        <v>30</v>
      </c>
      <c r="G5" s="330">
        <v>42705</v>
      </c>
      <c r="H5" s="331">
        <v>44439</v>
      </c>
      <c r="I5" s="319" t="s">
        <v>26</v>
      </c>
    </row>
    <row r="6" spans="1:27" ht="15.75" customHeight="1">
      <c r="A6" s="369">
        <v>4</v>
      </c>
      <c r="B6" s="327" t="s">
        <v>486</v>
      </c>
      <c r="C6" s="328" t="s">
        <v>987</v>
      </c>
      <c r="D6" s="329" t="s">
        <v>988</v>
      </c>
      <c r="E6" s="298" t="s">
        <v>1128</v>
      </c>
      <c r="F6" s="327" t="s">
        <v>30</v>
      </c>
      <c r="G6" s="330">
        <v>40000</v>
      </c>
      <c r="H6" s="331">
        <v>44104</v>
      </c>
      <c r="I6" s="319" t="s">
        <v>26</v>
      </c>
    </row>
    <row r="7" spans="1:27" ht="15.75" customHeight="1">
      <c r="A7" s="369">
        <v>5</v>
      </c>
      <c r="B7" s="327" t="s">
        <v>489</v>
      </c>
      <c r="C7" s="328" t="s">
        <v>990</v>
      </c>
      <c r="D7" s="329" t="s">
        <v>991</v>
      </c>
      <c r="E7" s="298" t="s">
        <v>1128</v>
      </c>
      <c r="F7" s="327" t="s">
        <v>30</v>
      </c>
      <c r="G7" s="330">
        <v>42531</v>
      </c>
      <c r="H7" s="332">
        <v>43769</v>
      </c>
      <c r="I7" s="319" t="s">
        <v>26</v>
      </c>
    </row>
    <row r="8" spans="1:27" ht="15.75" customHeight="1">
      <c r="A8" s="369">
        <v>6</v>
      </c>
      <c r="B8" s="333" t="s">
        <v>491</v>
      </c>
      <c r="C8" s="334" t="s">
        <v>1129</v>
      </c>
      <c r="D8" s="329" t="s">
        <v>992</v>
      </c>
      <c r="E8" s="298" t="s">
        <v>1128</v>
      </c>
      <c r="F8" s="333" t="s">
        <v>30</v>
      </c>
      <c r="G8" s="330">
        <v>43059</v>
      </c>
      <c r="H8" s="331">
        <v>44620</v>
      </c>
      <c r="I8" s="320" t="s">
        <v>71</v>
      </c>
    </row>
    <row r="9" spans="1:27" ht="15.75" customHeight="1">
      <c r="A9" s="369">
        <v>7</v>
      </c>
      <c r="B9" s="327" t="s">
        <v>492</v>
      </c>
      <c r="C9" s="334" t="s">
        <v>1130</v>
      </c>
      <c r="D9" s="329" t="s">
        <v>993</v>
      </c>
      <c r="E9" s="298" t="s">
        <v>1128</v>
      </c>
      <c r="F9" s="327" t="s">
        <v>30</v>
      </c>
      <c r="G9" s="330">
        <v>42705</v>
      </c>
      <c r="H9" s="331">
        <v>44347</v>
      </c>
      <c r="I9" s="319" t="s">
        <v>71</v>
      </c>
    </row>
    <row r="10" spans="1:27" ht="15.75" customHeight="1">
      <c r="A10" s="369">
        <v>8</v>
      </c>
      <c r="B10" s="327" t="s">
        <v>494</v>
      </c>
      <c r="C10" s="335" t="s">
        <v>994</v>
      </c>
      <c r="D10" s="329" t="s">
        <v>995</v>
      </c>
      <c r="E10" s="298" t="s">
        <v>1128</v>
      </c>
      <c r="F10" s="327" t="s">
        <v>30</v>
      </c>
      <c r="G10" s="330">
        <v>42720</v>
      </c>
      <c r="H10" s="332">
        <v>44544</v>
      </c>
      <c r="I10" s="319" t="s">
        <v>71</v>
      </c>
    </row>
    <row r="11" spans="1:27" ht="15.75" customHeight="1">
      <c r="A11" s="369">
        <v>9</v>
      </c>
      <c r="B11" s="327" t="s">
        <v>495</v>
      </c>
      <c r="C11" s="328" t="s">
        <v>996</v>
      </c>
      <c r="D11" s="329" t="s">
        <v>997</v>
      </c>
      <c r="E11" s="298" t="s">
        <v>1128</v>
      </c>
      <c r="F11" s="327" t="s">
        <v>30</v>
      </c>
      <c r="G11" s="330">
        <v>43619</v>
      </c>
      <c r="H11" s="331">
        <v>44203</v>
      </c>
      <c r="I11" s="319" t="s">
        <v>71</v>
      </c>
    </row>
    <row r="12" spans="1:27" ht="15.75" customHeight="1">
      <c r="A12" s="369">
        <v>10</v>
      </c>
      <c r="B12" s="327" t="s">
        <v>497</v>
      </c>
      <c r="C12" s="328" t="s">
        <v>1284</v>
      </c>
      <c r="D12" s="329" t="s">
        <v>998</v>
      </c>
      <c r="E12" s="298" t="s">
        <v>1128</v>
      </c>
      <c r="F12" s="327" t="s">
        <v>30</v>
      </c>
      <c r="G12" s="330">
        <v>43437</v>
      </c>
      <c r="H12" s="331">
        <v>44347</v>
      </c>
      <c r="I12" s="319" t="s">
        <v>71</v>
      </c>
    </row>
    <row r="13" spans="1:27" ht="15.75" customHeight="1">
      <c r="A13" s="369">
        <v>11</v>
      </c>
      <c r="B13" s="327" t="s">
        <v>499</v>
      </c>
      <c r="C13" s="328" t="s">
        <v>1285</v>
      </c>
      <c r="D13" s="329" t="s">
        <v>999</v>
      </c>
      <c r="E13" s="298" t="s">
        <v>1128</v>
      </c>
      <c r="F13" s="327" t="s">
        <v>30</v>
      </c>
      <c r="G13" s="330">
        <v>42898</v>
      </c>
      <c r="H13" s="331">
        <v>44347</v>
      </c>
      <c r="I13" s="319" t="s">
        <v>71</v>
      </c>
    </row>
    <row r="14" spans="1:27" ht="15.75" customHeight="1">
      <c r="A14" s="369">
        <v>12</v>
      </c>
      <c r="B14" s="327" t="s">
        <v>502</v>
      </c>
      <c r="C14" s="328" t="s">
        <v>1000</v>
      </c>
      <c r="D14" s="329" t="s">
        <v>1001</v>
      </c>
      <c r="E14" s="298" t="s">
        <v>1128</v>
      </c>
      <c r="F14" s="327" t="s">
        <v>30</v>
      </c>
      <c r="G14" s="336">
        <v>42461</v>
      </c>
      <c r="H14" s="331">
        <v>43921</v>
      </c>
      <c r="I14" s="319" t="s">
        <v>71</v>
      </c>
    </row>
    <row r="15" spans="1:27" ht="15.75" customHeight="1">
      <c r="A15" s="369">
        <v>13</v>
      </c>
      <c r="B15" s="329" t="s">
        <v>501</v>
      </c>
      <c r="C15" s="328" t="s">
        <v>1002</v>
      </c>
      <c r="D15" s="329" t="s">
        <v>1003</v>
      </c>
      <c r="E15" s="298" t="s">
        <v>1128</v>
      </c>
      <c r="F15" s="327" t="s">
        <v>30</v>
      </c>
      <c r="G15" s="336">
        <v>43059</v>
      </c>
      <c r="H15" s="331">
        <v>43921</v>
      </c>
      <c r="I15" s="319" t="s">
        <v>71</v>
      </c>
    </row>
    <row r="16" spans="1:27" ht="15.75" customHeight="1">
      <c r="A16" s="369">
        <v>14</v>
      </c>
      <c r="B16" s="327" t="s">
        <v>504</v>
      </c>
      <c r="C16" s="328" t="s">
        <v>1004</v>
      </c>
      <c r="D16" s="365" t="s">
        <v>1005</v>
      </c>
      <c r="E16" s="298" t="s">
        <v>1128</v>
      </c>
      <c r="F16" s="327" t="s">
        <v>30</v>
      </c>
      <c r="G16" s="330">
        <v>43619</v>
      </c>
      <c r="H16" s="332">
        <v>44147</v>
      </c>
      <c r="I16" s="319" t="s">
        <v>71</v>
      </c>
    </row>
    <row r="17" spans="1:9" ht="15.75" customHeight="1">
      <c r="A17" s="369">
        <v>15</v>
      </c>
      <c r="B17" s="327" t="s">
        <v>506</v>
      </c>
      <c r="C17" s="302" t="s">
        <v>1131</v>
      </c>
      <c r="D17" s="366" t="s">
        <v>1132</v>
      </c>
      <c r="E17" s="298" t="s">
        <v>1128</v>
      </c>
      <c r="F17" s="327" t="s">
        <v>30</v>
      </c>
      <c r="G17" s="330">
        <v>43070</v>
      </c>
      <c r="H17" s="331">
        <v>43581</v>
      </c>
      <c r="I17" s="319" t="s">
        <v>71</v>
      </c>
    </row>
    <row r="18" spans="1:9" ht="15.75" customHeight="1">
      <c r="A18" s="369">
        <v>16</v>
      </c>
      <c r="B18" s="327" t="s">
        <v>508</v>
      </c>
      <c r="C18" s="302" t="s">
        <v>1133</v>
      </c>
      <c r="D18" s="366" t="s">
        <v>1134</v>
      </c>
      <c r="E18" s="298" t="s">
        <v>1128</v>
      </c>
      <c r="F18" s="327" t="s">
        <v>30</v>
      </c>
      <c r="G18" s="330">
        <v>43262</v>
      </c>
      <c r="H18" s="331">
        <v>43581</v>
      </c>
      <c r="I18" s="319" t="s">
        <v>71</v>
      </c>
    </row>
    <row r="19" spans="1:9" ht="15.75" customHeight="1">
      <c r="A19" s="369">
        <v>17</v>
      </c>
      <c r="B19" s="327" t="s">
        <v>509</v>
      </c>
      <c r="C19" s="302" t="s">
        <v>1135</v>
      </c>
      <c r="D19" s="337" t="s">
        <v>1136</v>
      </c>
      <c r="E19" s="298" t="s">
        <v>1128</v>
      </c>
      <c r="F19" s="327" t="s">
        <v>30</v>
      </c>
      <c r="G19" s="330">
        <v>41435</v>
      </c>
      <c r="H19" s="331">
        <v>43581</v>
      </c>
      <c r="I19" s="319" t="s">
        <v>71</v>
      </c>
    </row>
    <row r="20" spans="1:9" ht="15.75" customHeight="1">
      <c r="A20" s="369">
        <v>18</v>
      </c>
      <c r="B20" s="295" t="s">
        <v>511</v>
      </c>
      <c r="C20" s="296" t="s">
        <v>1006</v>
      </c>
      <c r="D20" s="297" t="s">
        <v>1007</v>
      </c>
      <c r="E20" s="298" t="s">
        <v>1128</v>
      </c>
      <c r="F20" s="295" t="s">
        <v>30</v>
      </c>
      <c r="G20" s="299">
        <v>43353</v>
      </c>
      <c r="H20" s="338">
        <v>44216</v>
      </c>
      <c r="I20" s="233" t="s">
        <v>71</v>
      </c>
    </row>
    <row r="21" spans="1:9" ht="15.75" customHeight="1">
      <c r="A21" s="369">
        <v>19</v>
      </c>
      <c r="B21" s="327" t="s">
        <v>513</v>
      </c>
      <c r="C21" s="328" t="s">
        <v>1347</v>
      </c>
      <c r="D21" s="329" t="s">
        <v>1008</v>
      </c>
      <c r="E21" s="298" t="s">
        <v>1128</v>
      </c>
      <c r="F21" s="327" t="s">
        <v>30</v>
      </c>
      <c r="G21" s="330">
        <v>43070</v>
      </c>
      <c r="H21" s="331">
        <v>43501</v>
      </c>
      <c r="I21" s="319" t="s">
        <v>71</v>
      </c>
    </row>
    <row r="22" spans="1:9" ht="15.75" customHeight="1">
      <c r="A22" s="369">
        <v>20</v>
      </c>
      <c r="B22" s="295" t="s">
        <v>515</v>
      </c>
      <c r="C22" s="302" t="s">
        <v>1137</v>
      </c>
      <c r="D22" s="337" t="s">
        <v>1138</v>
      </c>
      <c r="E22" s="298" t="s">
        <v>1128</v>
      </c>
      <c r="F22" s="295" t="s">
        <v>30</v>
      </c>
      <c r="G22" s="299">
        <v>43633</v>
      </c>
      <c r="H22" s="339">
        <v>43757</v>
      </c>
      <c r="I22" s="233" t="s">
        <v>71</v>
      </c>
    </row>
    <row r="23" spans="1:9" ht="15.75" customHeight="1">
      <c r="A23" s="369">
        <v>21</v>
      </c>
      <c r="B23" s="327" t="s">
        <v>518</v>
      </c>
      <c r="C23" s="328" t="s">
        <v>1009</v>
      </c>
      <c r="D23" s="329" t="s">
        <v>1010</v>
      </c>
      <c r="E23" s="298" t="s">
        <v>1128</v>
      </c>
      <c r="F23" s="327" t="s">
        <v>30</v>
      </c>
      <c r="G23" s="330">
        <v>42531</v>
      </c>
      <c r="H23" s="331">
        <v>43511</v>
      </c>
      <c r="I23" s="319" t="s">
        <v>71</v>
      </c>
    </row>
    <row r="24" spans="1:9" ht="15.75" customHeight="1">
      <c r="A24" s="369">
        <v>22</v>
      </c>
      <c r="B24" s="327" t="s">
        <v>521</v>
      </c>
      <c r="C24" s="328"/>
      <c r="D24" s="329"/>
      <c r="E24" s="298" t="s">
        <v>1128</v>
      </c>
      <c r="F24" s="327" t="s">
        <v>30</v>
      </c>
      <c r="G24" s="330">
        <v>42167</v>
      </c>
      <c r="H24" s="331">
        <v>43318</v>
      </c>
      <c r="I24" s="319" t="s">
        <v>71</v>
      </c>
    </row>
    <row r="25" spans="1:9" ht="15.75" customHeight="1">
      <c r="A25" s="369">
        <v>23</v>
      </c>
      <c r="B25" s="327" t="s">
        <v>522</v>
      </c>
      <c r="C25" s="328" t="s">
        <v>1286</v>
      </c>
      <c r="D25" s="329" t="s">
        <v>1011</v>
      </c>
      <c r="E25" s="298" t="s">
        <v>1128</v>
      </c>
      <c r="F25" s="327" t="s">
        <v>30</v>
      </c>
      <c r="G25" s="330">
        <v>42531</v>
      </c>
      <c r="H25" s="331">
        <v>43211</v>
      </c>
      <c r="I25" s="319" t="s">
        <v>71</v>
      </c>
    </row>
    <row r="26" spans="1:9" ht="15.75" customHeight="1">
      <c r="A26" s="369">
        <v>24</v>
      </c>
      <c r="B26" s="327" t="s">
        <v>524</v>
      </c>
      <c r="C26" s="328" t="s">
        <v>1287</v>
      </c>
      <c r="D26" s="329" t="s">
        <v>1013</v>
      </c>
      <c r="E26" s="298" t="s">
        <v>1128</v>
      </c>
      <c r="F26" s="327" t="s">
        <v>30</v>
      </c>
      <c r="G26" s="330">
        <v>41435</v>
      </c>
      <c r="H26" s="340">
        <v>43235</v>
      </c>
      <c r="I26" s="319" t="s">
        <v>71</v>
      </c>
    </row>
    <row r="27" spans="1:9" ht="15.75" customHeight="1">
      <c r="A27" s="369">
        <v>25</v>
      </c>
      <c r="B27" s="341" t="s">
        <v>526</v>
      </c>
      <c r="C27" s="342"/>
      <c r="D27" s="343"/>
      <c r="E27" s="298" t="s">
        <v>1128</v>
      </c>
      <c r="F27" s="327" t="s">
        <v>30</v>
      </c>
      <c r="G27" s="344">
        <v>42531</v>
      </c>
      <c r="H27" s="345">
        <v>43211</v>
      </c>
      <c r="I27" s="319" t="s">
        <v>71</v>
      </c>
    </row>
    <row r="28" spans="1:9" ht="15.75" customHeight="1">
      <c r="A28" s="369">
        <v>26</v>
      </c>
      <c r="B28" s="301" t="s">
        <v>529</v>
      </c>
      <c r="C28" s="302" t="s">
        <v>1014</v>
      </c>
      <c r="D28" s="337" t="s">
        <v>1015</v>
      </c>
      <c r="E28" s="298" t="s">
        <v>1128</v>
      </c>
      <c r="F28" s="304" t="s">
        <v>30</v>
      </c>
      <c r="G28" s="305">
        <v>44208</v>
      </c>
      <c r="H28" s="346">
        <v>44560</v>
      </c>
      <c r="I28" s="322" t="s">
        <v>119</v>
      </c>
    </row>
    <row r="29" spans="1:9" ht="15.75" customHeight="1">
      <c r="A29" s="369">
        <v>27</v>
      </c>
      <c r="B29" s="295" t="s">
        <v>531</v>
      </c>
      <c r="C29" s="308" t="s">
        <v>1016</v>
      </c>
      <c r="D29" s="347" t="s">
        <v>1017</v>
      </c>
      <c r="E29" s="298" t="s">
        <v>1128</v>
      </c>
      <c r="F29" s="295" t="s">
        <v>30</v>
      </c>
      <c r="G29" s="299">
        <v>43066</v>
      </c>
      <c r="H29" s="340">
        <v>44389</v>
      </c>
      <c r="I29" s="233" t="s">
        <v>528</v>
      </c>
    </row>
    <row r="30" spans="1:9" ht="15.75" customHeight="1">
      <c r="A30" s="369">
        <v>28</v>
      </c>
      <c r="B30" s="295" t="s">
        <v>533</v>
      </c>
      <c r="C30" s="308" t="s">
        <v>1016</v>
      </c>
      <c r="D30" s="347" t="s">
        <v>1018</v>
      </c>
      <c r="E30" s="298" t="s">
        <v>1128</v>
      </c>
      <c r="F30" s="295" t="s">
        <v>30</v>
      </c>
      <c r="G30" s="299">
        <v>42167</v>
      </c>
      <c r="H30" s="340">
        <v>44377</v>
      </c>
      <c r="I30" s="233" t="s">
        <v>528</v>
      </c>
    </row>
    <row r="31" spans="1:9" ht="15.75" customHeight="1">
      <c r="A31" s="369">
        <v>29</v>
      </c>
      <c r="B31" s="295" t="s">
        <v>535</v>
      </c>
      <c r="C31" s="308" t="s">
        <v>1019</v>
      </c>
      <c r="D31" s="347" t="s">
        <v>1020</v>
      </c>
      <c r="E31" s="298" t="s">
        <v>1128</v>
      </c>
      <c r="F31" s="295" t="s">
        <v>30</v>
      </c>
      <c r="G31" s="299">
        <v>43318</v>
      </c>
      <c r="H31" s="339">
        <v>44196</v>
      </c>
      <c r="I31" s="233" t="s">
        <v>528</v>
      </c>
    </row>
    <row r="32" spans="1:9" ht="15.75" customHeight="1">
      <c r="A32" s="369">
        <v>30</v>
      </c>
      <c r="B32" s="295" t="s">
        <v>537</v>
      </c>
      <c r="C32" s="308" t="s">
        <v>1021</v>
      </c>
      <c r="D32" s="347" t="s">
        <v>1022</v>
      </c>
      <c r="E32" s="298" t="s">
        <v>1128</v>
      </c>
      <c r="F32" s="295" t="s">
        <v>30</v>
      </c>
      <c r="G32" s="299">
        <v>40036</v>
      </c>
      <c r="H32" s="339">
        <v>43768</v>
      </c>
      <c r="I32" s="233" t="s">
        <v>528</v>
      </c>
    </row>
    <row r="33" spans="1:9" ht="15.75" customHeight="1">
      <c r="A33" s="369">
        <v>31</v>
      </c>
      <c r="B33" s="295" t="s">
        <v>539</v>
      </c>
      <c r="C33" s="296" t="s">
        <v>1023</v>
      </c>
      <c r="D33" s="297" t="s">
        <v>1024</v>
      </c>
      <c r="E33" s="298" t="s">
        <v>1128</v>
      </c>
      <c r="F33" s="295" t="s">
        <v>30</v>
      </c>
      <c r="G33" s="299">
        <v>41806</v>
      </c>
      <c r="H33" s="338">
        <v>43677</v>
      </c>
      <c r="I33" s="233" t="s">
        <v>528</v>
      </c>
    </row>
    <row r="34" spans="1:9" ht="15.75" customHeight="1">
      <c r="A34" s="369">
        <v>32</v>
      </c>
      <c r="B34" s="295" t="s">
        <v>541</v>
      </c>
      <c r="C34" s="296" t="s">
        <v>1025</v>
      </c>
      <c r="D34" s="347" t="s">
        <v>1026</v>
      </c>
      <c r="E34" s="298" t="s">
        <v>1128</v>
      </c>
      <c r="F34" s="295" t="s">
        <v>30</v>
      </c>
      <c r="G34" s="299">
        <v>41435</v>
      </c>
      <c r="H34" s="338">
        <v>43507</v>
      </c>
      <c r="I34" s="233" t="s">
        <v>528</v>
      </c>
    </row>
    <row r="35" spans="1:9" ht="15.75" customHeight="1">
      <c r="A35" s="369">
        <v>33</v>
      </c>
      <c r="B35" s="295" t="s">
        <v>543</v>
      </c>
      <c r="C35" s="308" t="s">
        <v>1027</v>
      </c>
      <c r="D35" s="297" t="s">
        <v>1028</v>
      </c>
      <c r="E35" s="298" t="s">
        <v>1128</v>
      </c>
      <c r="F35" s="295" t="s">
        <v>30</v>
      </c>
      <c r="G35" s="299">
        <v>42167</v>
      </c>
      <c r="H35" s="338">
        <v>43136</v>
      </c>
      <c r="I35" s="233" t="s">
        <v>528</v>
      </c>
    </row>
    <row r="36" spans="1:9" ht="15.75" customHeight="1">
      <c r="A36" s="369">
        <v>34</v>
      </c>
      <c r="B36" s="295" t="s">
        <v>545</v>
      </c>
      <c r="C36" s="296" t="s">
        <v>1029</v>
      </c>
      <c r="D36" s="297" t="s">
        <v>1030</v>
      </c>
      <c r="E36" s="298" t="s">
        <v>1128</v>
      </c>
      <c r="F36" s="295" t="s">
        <v>30</v>
      </c>
      <c r="G36" s="299">
        <v>42167</v>
      </c>
      <c r="H36" s="338">
        <v>43211</v>
      </c>
      <c r="I36" s="233" t="s">
        <v>528</v>
      </c>
    </row>
    <row r="37" spans="1:9" ht="15.75" customHeight="1">
      <c r="A37" s="369">
        <v>35</v>
      </c>
      <c r="B37" s="295" t="s">
        <v>547</v>
      </c>
      <c r="C37" s="308" t="s">
        <v>1031</v>
      </c>
      <c r="D37" s="347" t="s">
        <v>1032</v>
      </c>
      <c r="E37" s="298" t="s">
        <v>1128</v>
      </c>
      <c r="F37" s="295" t="s">
        <v>30</v>
      </c>
      <c r="G37" s="299">
        <v>42531</v>
      </c>
      <c r="H37" s="338">
        <v>43211</v>
      </c>
      <c r="I37" s="233" t="s">
        <v>528</v>
      </c>
    </row>
    <row r="38" spans="1:9" ht="15.75" customHeight="1">
      <c r="A38" s="369">
        <v>36</v>
      </c>
      <c r="B38" s="295" t="s">
        <v>548</v>
      </c>
      <c r="C38" s="308" t="s">
        <v>1033</v>
      </c>
      <c r="D38" s="347" t="s">
        <v>1034</v>
      </c>
      <c r="E38" s="298" t="s">
        <v>1128</v>
      </c>
      <c r="F38" s="295" t="s">
        <v>30</v>
      </c>
      <c r="G38" s="299">
        <v>43790</v>
      </c>
      <c r="H38" s="339">
        <v>44540</v>
      </c>
      <c r="I38" s="233" t="s">
        <v>119</v>
      </c>
    </row>
    <row r="39" spans="1:9" ht="15.75" customHeight="1">
      <c r="A39" s="369">
        <v>37</v>
      </c>
      <c r="B39" s="295" t="s">
        <v>550</v>
      </c>
      <c r="C39" s="296" t="s">
        <v>1301</v>
      </c>
      <c r="D39" s="297" t="s">
        <v>1035</v>
      </c>
      <c r="E39" s="298" t="s">
        <v>1128</v>
      </c>
      <c r="F39" s="295" t="s">
        <v>30</v>
      </c>
      <c r="G39" s="299">
        <v>42531</v>
      </c>
      <c r="H39" s="338">
        <v>44663</v>
      </c>
      <c r="I39" s="233" t="s">
        <v>157</v>
      </c>
    </row>
    <row r="40" spans="1:9" ht="15.75" customHeight="1">
      <c r="A40" s="369">
        <v>38</v>
      </c>
      <c r="B40" s="295" t="s">
        <v>561</v>
      </c>
      <c r="C40" s="302" t="s">
        <v>1142</v>
      </c>
      <c r="D40" s="303" t="s">
        <v>1143</v>
      </c>
      <c r="E40" s="298" t="s">
        <v>1128</v>
      </c>
      <c r="F40" s="295" t="s">
        <v>30</v>
      </c>
      <c r="G40" s="299">
        <v>42167</v>
      </c>
      <c r="H40" s="338">
        <v>43434</v>
      </c>
      <c r="I40" s="233" t="s">
        <v>157</v>
      </c>
    </row>
    <row r="41" spans="1:9" ht="15.75" customHeight="1">
      <c r="A41" s="369">
        <v>39</v>
      </c>
      <c r="B41" s="295" t="s">
        <v>563</v>
      </c>
      <c r="C41" s="296"/>
      <c r="D41" s="348" t="s">
        <v>1144</v>
      </c>
      <c r="E41" s="349" t="s">
        <v>1127</v>
      </c>
      <c r="F41" s="295" t="s">
        <v>30</v>
      </c>
      <c r="G41" s="299">
        <v>41829</v>
      </c>
      <c r="H41" s="338">
        <v>43253</v>
      </c>
      <c r="I41" s="233" t="s">
        <v>157</v>
      </c>
    </row>
    <row r="42" spans="1:9" ht="15.75" customHeight="1">
      <c r="A42" s="369">
        <v>40</v>
      </c>
      <c r="B42" s="295" t="s">
        <v>564</v>
      </c>
      <c r="C42" s="296"/>
      <c r="D42" s="348" t="s">
        <v>1145</v>
      </c>
      <c r="E42" s="298" t="s">
        <v>1128</v>
      </c>
      <c r="F42" s="295" t="s">
        <v>30</v>
      </c>
      <c r="G42" s="299">
        <v>41802</v>
      </c>
      <c r="H42" s="338">
        <v>43269</v>
      </c>
      <c r="I42" s="233" t="s">
        <v>157</v>
      </c>
    </row>
    <row r="43" spans="1:9" ht="15.75" customHeight="1">
      <c r="A43" s="369">
        <v>41</v>
      </c>
      <c r="B43" s="295" t="s">
        <v>565</v>
      </c>
      <c r="C43" s="296" t="s">
        <v>1302</v>
      </c>
      <c r="D43" s="297" t="s">
        <v>1039</v>
      </c>
      <c r="E43" s="298" t="s">
        <v>1128</v>
      </c>
      <c r="F43" s="295" t="s">
        <v>30</v>
      </c>
      <c r="G43" s="299">
        <v>42898</v>
      </c>
      <c r="H43" s="338">
        <v>43921</v>
      </c>
      <c r="I43" s="233" t="s">
        <v>157</v>
      </c>
    </row>
    <row r="44" spans="1:9" ht="15.75" customHeight="1">
      <c r="A44" s="369">
        <v>42</v>
      </c>
      <c r="B44" s="295" t="s">
        <v>567</v>
      </c>
      <c r="C44" s="302" t="s">
        <v>1146</v>
      </c>
      <c r="D44" s="303" t="s">
        <v>1147</v>
      </c>
      <c r="E44" s="298" t="s">
        <v>1128</v>
      </c>
      <c r="F44" s="295" t="s">
        <v>30</v>
      </c>
      <c r="G44" s="299">
        <v>43061</v>
      </c>
      <c r="H44" s="338">
        <v>43921</v>
      </c>
      <c r="I44" s="233" t="s">
        <v>157</v>
      </c>
    </row>
    <row r="45" spans="1:9" ht="15.75" customHeight="1">
      <c r="A45" s="369">
        <v>43</v>
      </c>
      <c r="B45" s="295" t="s">
        <v>552</v>
      </c>
      <c r="C45" s="296" t="s">
        <v>1340</v>
      </c>
      <c r="D45" s="297" t="s">
        <v>1036</v>
      </c>
      <c r="E45" s="298" t="s">
        <v>1128</v>
      </c>
      <c r="F45" s="295" t="s">
        <v>30</v>
      </c>
      <c r="G45" s="299">
        <v>41894</v>
      </c>
      <c r="H45" s="338">
        <v>44347</v>
      </c>
      <c r="I45" s="233" t="s">
        <v>157</v>
      </c>
    </row>
    <row r="46" spans="1:9" ht="15.75" customHeight="1">
      <c r="A46" s="369">
        <v>44</v>
      </c>
      <c r="B46" s="295" t="s">
        <v>555</v>
      </c>
      <c r="C46" s="296" t="s">
        <v>1341</v>
      </c>
      <c r="D46" s="297" t="s">
        <v>1037</v>
      </c>
      <c r="E46" s="298" t="s">
        <v>1128</v>
      </c>
      <c r="F46" s="295" t="s">
        <v>30</v>
      </c>
      <c r="G46" s="299">
        <v>42898</v>
      </c>
      <c r="H46" s="339">
        <v>43768</v>
      </c>
      <c r="I46" s="233" t="s">
        <v>157</v>
      </c>
    </row>
    <row r="47" spans="1:9" ht="15.75" customHeight="1">
      <c r="A47" s="369">
        <v>45</v>
      </c>
      <c r="B47" s="295" t="s">
        <v>571</v>
      </c>
      <c r="C47" s="296" t="s">
        <v>1342</v>
      </c>
      <c r="D47" s="297" t="s">
        <v>1040</v>
      </c>
      <c r="E47" s="298" t="s">
        <v>1128</v>
      </c>
      <c r="F47" s="295" t="s">
        <v>30</v>
      </c>
      <c r="G47" s="299">
        <v>42531</v>
      </c>
      <c r="H47" s="338">
        <v>44347</v>
      </c>
      <c r="I47" s="233" t="s">
        <v>186</v>
      </c>
    </row>
    <row r="48" spans="1:9" ht="15.75" customHeight="1">
      <c r="A48" s="369">
        <v>46</v>
      </c>
      <c r="B48" s="295" t="s">
        <v>573</v>
      </c>
      <c r="C48" s="296" t="s">
        <v>1343</v>
      </c>
      <c r="D48" s="297" t="s">
        <v>1041</v>
      </c>
      <c r="E48" s="298" t="s">
        <v>1128</v>
      </c>
      <c r="F48" s="295" t="s">
        <v>30</v>
      </c>
      <c r="G48" s="299">
        <v>41439</v>
      </c>
      <c r="H48" s="338">
        <v>43211</v>
      </c>
      <c r="I48" s="233" t="s">
        <v>574</v>
      </c>
    </row>
    <row r="49" spans="1:9" ht="15.75" customHeight="1">
      <c r="A49" s="369">
        <v>47</v>
      </c>
      <c r="B49" s="295" t="s">
        <v>575</v>
      </c>
      <c r="C49" s="296"/>
      <c r="D49" s="297" t="s">
        <v>1042</v>
      </c>
      <c r="E49" s="298" t="s">
        <v>1128</v>
      </c>
      <c r="F49" s="295" t="s">
        <v>30</v>
      </c>
      <c r="G49" s="299">
        <v>42212</v>
      </c>
      <c r="H49" s="339">
        <v>43038</v>
      </c>
      <c r="I49" s="233" t="s">
        <v>574</v>
      </c>
    </row>
    <row r="50" spans="1:9" ht="15.75" customHeight="1">
      <c r="A50" s="369">
        <v>48</v>
      </c>
      <c r="B50" s="295" t="s">
        <v>576</v>
      </c>
      <c r="C50" s="308" t="s">
        <v>1344</v>
      </c>
      <c r="D50" s="347" t="s">
        <v>1043</v>
      </c>
      <c r="E50" s="298" t="s">
        <v>1127</v>
      </c>
      <c r="F50" s="295" t="s">
        <v>30</v>
      </c>
      <c r="G50" s="299">
        <v>42247</v>
      </c>
      <c r="H50" s="338">
        <v>44454</v>
      </c>
      <c r="I50" s="233" t="s">
        <v>219</v>
      </c>
    </row>
    <row r="51" spans="1:9" ht="15.75" customHeight="1">
      <c r="A51" s="369">
        <v>49</v>
      </c>
      <c r="B51" s="295" t="s">
        <v>578</v>
      </c>
      <c r="C51" s="308" t="s">
        <v>1345</v>
      </c>
      <c r="D51" s="347" t="s">
        <v>1044</v>
      </c>
      <c r="E51" s="298" t="s">
        <v>1127</v>
      </c>
      <c r="F51" s="295" t="s">
        <v>30</v>
      </c>
      <c r="G51" s="299">
        <v>40340</v>
      </c>
      <c r="H51" s="338">
        <v>43594</v>
      </c>
      <c r="I51" s="233" t="s">
        <v>219</v>
      </c>
    </row>
    <row r="52" spans="1:9" ht="15.75" customHeight="1">
      <c r="A52" s="369">
        <v>50</v>
      </c>
      <c r="B52" s="295" t="s">
        <v>554</v>
      </c>
      <c r="C52" s="296" t="s">
        <v>1346</v>
      </c>
      <c r="D52" s="297" t="s">
        <v>1038</v>
      </c>
      <c r="E52" s="298" t="s">
        <v>1128</v>
      </c>
      <c r="F52" s="295" t="s">
        <v>30</v>
      </c>
      <c r="G52" s="299">
        <v>42898</v>
      </c>
      <c r="H52" s="338">
        <v>44439</v>
      </c>
      <c r="I52" s="233" t="s">
        <v>235</v>
      </c>
    </row>
    <row r="53" spans="1:9" ht="15.75" customHeight="1">
      <c r="A53" s="369">
        <v>51</v>
      </c>
      <c r="B53" s="295" t="s">
        <v>557</v>
      </c>
      <c r="C53" s="302" t="s">
        <v>1152</v>
      </c>
      <c r="D53" s="303" t="s">
        <v>1153</v>
      </c>
      <c r="E53" s="298" t="s">
        <v>1127</v>
      </c>
      <c r="F53" s="295" t="s">
        <v>30</v>
      </c>
      <c r="G53" s="299">
        <v>43061</v>
      </c>
      <c r="H53" s="338">
        <v>43593</v>
      </c>
      <c r="I53" s="233" t="s">
        <v>559</v>
      </c>
    </row>
    <row r="54" spans="1:9" ht="15.75" customHeight="1">
      <c r="A54" s="369">
        <v>52</v>
      </c>
      <c r="B54" s="295" t="s">
        <v>560</v>
      </c>
      <c r="C54" s="296"/>
      <c r="D54" s="297"/>
      <c r="E54" s="298" t="s">
        <v>1128</v>
      </c>
      <c r="F54" s="295" t="s">
        <v>30</v>
      </c>
      <c r="G54" s="299">
        <v>42531</v>
      </c>
      <c r="H54" s="338">
        <v>43501</v>
      </c>
      <c r="I54" s="233" t="s">
        <v>559</v>
      </c>
    </row>
    <row r="55" spans="1:9" ht="15.75" customHeight="1">
      <c r="A55" s="369">
        <v>53</v>
      </c>
      <c r="B55" s="295" t="s">
        <v>584</v>
      </c>
      <c r="C55" s="302" t="s">
        <v>1154</v>
      </c>
      <c r="D55" s="297" t="s">
        <v>1047</v>
      </c>
      <c r="E55" s="298" t="s">
        <v>1127</v>
      </c>
      <c r="F55" s="295" t="s">
        <v>30</v>
      </c>
      <c r="G55" s="299">
        <v>34899</v>
      </c>
      <c r="H55" s="339">
        <v>43069</v>
      </c>
      <c r="I55" s="233" t="s">
        <v>306</v>
      </c>
    </row>
    <row r="56" spans="1:9" ht="15.75" customHeight="1">
      <c r="A56" s="369">
        <v>54</v>
      </c>
      <c r="B56" s="295" t="s">
        <v>586</v>
      </c>
      <c r="C56" s="296" t="s">
        <v>1339</v>
      </c>
      <c r="D56" s="297" t="s">
        <v>1048</v>
      </c>
      <c r="E56" s="298" t="s">
        <v>1128</v>
      </c>
      <c r="F56" s="295" t="s">
        <v>30</v>
      </c>
      <c r="G56" s="299">
        <v>39975</v>
      </c>
      <c r="H56" s="338">
        <v>43211</v>
      </c>
      <c r="I56" s="233" t="s">
        <v>588</v>
      </c>
    </row>
    <row r="57" spans="1:9" ht="15.75" customHeight="1">
      <c r="A57" s="369">
        <v>55</v>
      </c>
      <c r="B57" s="295" t="s">
        <v>589</v>
      </c>
      <c r="C57" s="296" t="s">
        <v>1338</v>
      </c>
      <c r="D57" s="297" t="s">
        <v>1050</v>
      </c>
      <c r="E57" s="298" t="s">
        <v>1128</v>
      </c>
      <c r="F57" s="295" t="s">
        <v>30</v>
      </c>
      <c r="G57" s="299">
        <v>39601</v>
      </c>
      <c r="H57" s="339">
        <v>44560</v>
      </c>
      <c r="I57" s="233" t="s">
        <v>591</v>
      </c>
    </row>
    <row r="58" spans="1:9" ht="15.75" customHeight="1">
      <c r="A58" s="369">
        <v>56</v>
      </c>
      <c r="B58" s="295" t="s">
        <v>592</v>
      </c>
      <c r="C58" s="296" t="s">
        <v>1337</v>
      </c>
      <c r="D58" s="297" t="s">
        <v>1052</v>
      </c>
      <c r="E58" s="298" t="s">
        <v>1127</v>
      </c>
      <c r="F58" s="295" t="s">
        <v>30</v>
      </c>
      <c r="G58" s="299">
        <v>39246</v>
      </c>
      <c r="H58" s="338">
        <v>44568</v>
      </c>
      <c r="I58" s="233" t="s">
        <v>591</v>
      </c>
    </row>
    <row r="59" spans="1:9" ht="15.75" customHeight="1">
      <c r="A59" s="369">
        <v>57</v>
      </c>
      <c r="B59" s="295" t="s">
        <v>594</v>
      </c>
      <c r="C59" s="296" t="s">
        <v>1336</v>
      </c>
      <c r="D59" s="297" t="s">
        <v>1054</v>
      </c>
      <c r="E59" s="298" t="s">
        <v>1128</v>
      </c>
      <c r="F59" s="295" t="s">
        <v>30</v>
      </c>
      <c r="G59" s="299">
        <v>37060</v>
      </c>
      <c r="H59" s="339">
        <v>44560</v>
      </c>
      <c r="I59" s="233" t="s">
        <v>591</v>
      </c>
    </row>
    <row r="60" spans="1:9" ht="15.75" customHeight="1">
      <c r="A60" s="369">
        <v>58</v>
      </c>
      <c r="B60" s="295" t="s">
        <v>596</v>
      </c>
      <c r="C60" s="296" t="s">
        <v>1335</v>
      </c>
      <c r="D60" s="297" t="s">
        <v>1056</v>
      </c>
      <c r="E60" s="298" t="s">
        <v>1127</v>
      </c>
      <c r="F60" s="295" t="s">
        <v>30</v>
      </c>
      <c r="G60" s="299">
        <v>39421</v>
      </c>
      <c r="H60" s="338">
        <v>44582</v>
      </c>
      <c r="I60" s="233" t="s">
        <v>591</v>
      </c>
    </row>
    <row r="61" spans="1:9" ht="15.75" customHeight="1">
      <c r="A61" s="369">
        <v>59</v>
      </c>
      <c r="B61" s="295" t="s">
        <v>598</v>
      </c>
      <c r="C61" s="296" t="s">
        <v>1334</v>
      </c>
      <c r="D61" s="297" t="s">
        <v>1058</v>
      </c>
      <c r="E61" s="298" t="s">
        <v>1128</v>
      </c>
      <c r="F61" s="295" t="s">
        <v>30</v>
      </c>
      <c r="G61" s="299">
        <v>37883</v>
      </c>
      <c r="H61" s="339">
        <v>44560</v>
      </c>
      <c r="I61" s="233" t="s">
        <v>591</v>
      </c>
    </row>
    <row r="62" spans="1:9" ht="15.75" customHeight="1">
      <c r="A62" s="369">
        <v>60</v>
      </c>
      <c r="B62" s="295" t="s">
        <v>600</v>
      </c>
      <c r="C62" s="296" t="s">
        <v>1329</v>
      </c>
      <c r="D62" s="297" t="s">
        <v>1059</v>
      </c>
      <c r="E62" s="298" t="s">
        <v>1127</v>
      </c>
      <c r="F62" s="295" t="s">
        <v>30</v>
      </c>
      <c r="G62" s="299">
        <v>39421</v>
      </c>
      <c r="H62" s="338">
        <v>43921</v>
      </c>
      <c r="I62" s="233" t="s">
        <v>186</v>
      </c>
    </row>
    <row r="63" spans="1:9" ht="15.75" customHeight="1">
      <c r="A63" s="369">
        <v>61</v>
      </c>
      <c r="B63" s="295" t="s">
        <v>602</v>
      </c>
      <c r="C63" s="296" t="s">
        <v>1330</v>
      </c>
      <c r="D63" s="297" t="s">
        <v>1061</v>
      </c>
      <c r="E63" s="298" t="s">
        <v>1128</v>
      </c>
      <c r="F63" s="295" t="s">
        <v>30</v>
      </c>
      <c r="G63" s="299">
        <v>36875</v>
      </c>
      <c r="H63" s="338">
        <v>44285</v>
      </c>
      <c r="I63" s="233" t="s">
        <v>591</v>
      </c>
    </row>
    <row r="64" spans="1:9" ht="15.75" customHeight="1">
      <c r="A64" s="369">
        <v>62</v>
      </c>
      <c r="B64" s="295" t="s">
        <v>604</v>
      </c>
      <c r="C64" s="296" t="s">
        <v>1331</v>
      </c>
      <c r="D64" s="297" t="s">
        <v>1063</v>
      </c>
      <c r="E64" s="298" t="s">
        <v>1127</v>
      </c>
      <c r="F64" s="295" t="s">
        <v>30</v>
      </c>
      <c r="G64" s="299">
        <v>39975</v>
      </c>
      <c r="H64" s="338">
        <v>43921</v>
      </c>
      <c r="I64" s="233" t="s">
        <v>591</v>
      </c>
    </row>
    <row r="65" spans="1:9" ht="15.75" customHeight="1">
      <c r="A65" s="369">
        <v>63</v>
      </c>
      <c r="B65" s="295" t="s">
        <v>606</v>
      </c>
      <c r="C65" s="296" t="s">
        <v>1332</v>
      </c>
      <c r="D65" s="297" t="s">
        <v>1065</v>
      </c>
      <c r="E65" s="298" t="s">
        <v>1127</v>
      </c>
      <c r="F65" s="295" t="s">
        <v>30</v>
      </c>
      <c r="G65" s="299">
        <v>41092</v>
      </c>
      <c r="H65" s="338">
        <v>43617</v>
      </c>
      <c r="I65" s="233" t="s">
        <v>608</v>
      </c>
    </row>
    <row r="66" spans="1:9" ht="15.75" customHeight="1">
      <c r="A66" s="369">
        <v>64</v>
      </c>
      <c r="B66" s="301" t="s">
        <v>392</v>
      </c>
      <c r="C66" s="350" t="s">
        <v>1333</v>
      </c>
      <c r="D66" s="351" t="s">
        <v>921</v>
      </c>
      <c r="E66" s="298" t="s">
        <v>1128</v>
      </c>
      <c r="F66" s="304" t="s">
        <v>30</v>
      </c>
      <c r="G66" s="352">
        <v>43262</v>
      </c>
      <c r="H66" s="353">
        <v>44501</v>
      </c>
      <c r="I66" s="322" t="s">
        <v>380</v>
      </c>
    </row>
    <row r="67" spans="1:9" ht="15.75" customHeight="1">
      <c r="A67" s="369">
        <v>65</v>
      </c>
      <c r="B67" s="301" t="s">
        <v>609</v>
      </c>
      <c r="C67" s="354" t="s">
        <v>1066</v>
      </c>
      <c r="D67" s="282" t="s">
        <v>1067</v>
      </c>
      <c r="E67" s="298" t="s">
        <v>1128</v>
      </c>
      <c r="F67" s="304" t="s">
        <v>30</v>
      </c>
      <c r="G67" s="305">
        <v>41435</v>
      </c>
      <c r="H67" s="353">
        <v>44316</v>
      </c>
      <c r="I67" s="322" t="s">
        <v>380</v>
      </c>
    </row>
    <row r="68" spans="1:9" ht="15.75" customHeight="1">
      <c r="A68" s="369">
        <v>66</v>
      </c>
      <c r="B68" s="301" t="s">
        <v>611</v>
      </c>
      <c r="C68" s="354" t="s">
        <v>1068</v>
      </c>
      <c r="D68" s="282" t="s">
        <v>1069</v>
      </c>
      <c r="E68" s="298" t="s">
        <v>1127</v>
      </c>
      <c r="F68" s="304" t="s">
        <v>30</v>
      </c>
      <c r="G68" s="305">
        <v>40014</v>
      </c>
      <c r="H68" s="353">
        <v>44582</v>
      </c>
      <c r="I68" s="322" t="s">
        <v>380</v>
      </c>
    </row>
    <row r="69" spans="1:9" ht="15.75" customHeight="1">
      <c r="A69" s="369">
        <v>67</v>
      </c>
      <c r="B69" s="301" t="s">
        <v>613</v>
      </c>
      <c r="C69" s="354" t="s">
        <v>1070</v>
      </c>
      <c r="D69" s="282" t="s">
        <v>1071</v>
      </c>
      <c r="E69" s="298" t="s">
        <v>1127</v>
      </c>
      <c r="F69" s="304" t="s">
        <v>30</v>
      </c>
      <c r="G69" s="305">
        <v>37448</v>
      </c>
      <c r="H69" s="353">
        <v>44034</v>
      </c>
      <c r="I69" s="322" t="s">
        <v>380</v>
      </c>
    </row>
    <row r="70" spans="1:9" ht="15.75" customHeight="1">
      <c r="A70" s="369">
        <v>68</v>
      </c>
      <c r="B70" s="301" t="s">
        <v>614</v>
      </c>
      <c r="C70" s="350"/>
      <c r="D70" s="282" t="s">
        <v>1072</v>
      </c>
      <c r="E70" s="298" t="s">
        <v>1128</v>
      </c>
      <c r="F70" s="304" t="s">
        <v>30</v>
      </c>
      <c r="G70" s="305">
        <v>42167</v>
      </c>
      <c r="H70" s="353">
        <v>44226</v>
      </c>
      <c r="I70" s="322" t="s">
        <v>380</v>
      </c>
    </row>
    <row r="71" spans="1:9" ht="15.75" customHeight="1">
      <c r="A71" s="369">
        <v>69</v>
      </c>
      <c r="B71" s="355" t="s">
        <v>923</v>
      </c>
      <c r="C71" s="302">
        <v>678662894091</v>
      </c>
      <c r="D71" s="356" t="s">
        <v>924</v>
      </c>
      <c r="E71" s="298" t="s">
        <v>1127</v>
      </c>
      <c r="F71" s="304" t="s">
        <v>30</v>
      </c>
      <c r="G71" s="305">
        <v>43653</v>
      </c>
      <c r="H71" s="353">
        <v>44200</v>
      </c>
      <c r="I71" s="322" t="s">
        <v>380</v>
      </c>
    </row>
    <row r="72" spans="1:9" ht="15.75" customHeight="1">
      <c r="A72" s="369">
        <v>70</v>
      </c>
      <c r="B72" s="295" t="s">
        <v>615</v>
      </c>
      <c r="C72" s="308" t="s">
        <v>1073</v>
      </c>
      <c r="D72" s="309" t="s">
        <v>1074</v>
      </c>
      <c r="E72" s="298" t="s">
        <v>1128</v>
      </c>
      <c r="F72" s="295" t="s">
        <v>30</v>
      </c>
      <c r="G72" s="299">
        <v>40340</v>
      </c>
      <c r="H72" s="339">
        <v>43769</v>
      </c>
      <c r="I72" s="233" t="s">
        <v>401</v>
      </c>
    </row>
    <row r="73" spans="1:9" ht="15.75" customHeight="1">
      <c r="A73" s="369">
        <v>71</v>
      </c>
      <c r="B73" s="295" t="s">
        <v>617</v>
      </c>
      <c r="C73" s="308" t="s">
        <v>1075</v>
      </c>
      <c r="D73" s="347" t="s">
        <v>1076</v>
      </c>
      <c r="E73" s="298" t="s">
        <v>1128</v>
      </c>
      <c r="F73" s="295" t="s">
        <v>30</v>
      </c>
      <c r="G73" s="299">
        <v>44200</v>
      </c>
      <c r="H73" s="338">
        <v>44620</v>
      </c>
      <c r="I73" s="233" t="s">
        <v>401</v>
      </c>
    </row>
    <row r="74" spans="1:9" ht="15.75" customHeight="1">
      <c r="A74" s="369">
        <v>72</v>
      </c>
      <c r="B74" s="295" t="s">
        <v>619</v>
      </c>
      <c r="C74" s="308" t="s">
        <v>1327</v>
      </c>
      <c r="D74" s="297" t="s">
        <v>1077</v>
      </c>
      <c r="E74" s="298" t="s">
        <v>1128</v>
      </c>
      <c r="F74" s="295" t="s">
        <v>30</v>
      </c>
      <c r="G74" s="299">
        <v>38880</v>
      </c>
      <c r="H74" s="339">
        <v>44513</v>
      </c>
      <c r="I74" s="233" t="s">
        <v>621</v>
      </c>
    </row>
    <row r="75" spans="1:9" ht="15.75" customHeight="1">
      <c r="A75" s="369">
        <v>73</v>
      </c>
      <c r="B75" s="295" t="s">
        <v>622</v>
      </c>
      <c r="C75" s="308" t="s">
        <v>1328</v>
      </c>
      <c r="D75" s="347" t="s">
        <v>1078</v>
      </c>
      <c r="E75" s="298" t="s">
        <v>1128</v>
      </c>
      <c r="F75" s="295" t="s">
        <v>30</v>
      </c>
      <c r="G75" s="299">
        <v>43626</v>
      </c>
      <c r="H75" s="338">
        <v>44218</v>
      </c>
      <c r="I75" s="233" t="s">
        <v>624</v>
      </c>
    </row>
    <row r="76" spans="1:9" ht="15.75" customHeight="1">
      <c r="A76" s="369">
        <v>74</v>
      </c>
      <c r="B76" s="295" t="s">
        <v>625</v>
      </c>
      <c r="C76" s="308" t="s">
        <v>1325</v>
      </c>
      <c r="D76" s="347" t="s">
        <v>1079</v>
      </c>
      <c r="E76" s="298" t="s">
        <v>1128</v>
      </c>
      <c r="F76" s="295" t="s">
        <v>30</v>
      </c>
      <c r="G76" s="299">
        <v>44230</v>
      </c>
      <c r="H76" s="338">
        <v>44347</v>
      </c>
      <c r="I76" s="233" t="s">
        <v>621</v>
      </c>
    </row>
    <row r="77" spans="1:9" ht="15.75" customHeight="1">
      <c r="A77" s="369">
        <v>75</v>
      </c>
      <c r="B77" s="295" t="s">
        <v>627</v>
      </c>
      <c r="C77" s="302" t="s">
        <v>1157</v>
      </c>
      <c r="D77" s="337" t="s">
        <v>1080</v>
      </c>
      <c r="E77" s="298" t="s">
        <v>1128</v>
      </c>
      <c r="F77" s="295" t="s">
        <v>30</v>
      </c>
      <c r="G77" s="299">
        <v>42531</v>
      </c>
      <c r="H77" s="338">
        <v>43469</v>
      </c>
      <c r="I77" s="233" t="s">
        <v>621</v>
      </c>
    </row>
    <row r="78" spans="1:9" ht="15.75" customHeight="1">
      <c r="A78" s="369">
        <v>76</v>
      </c>
      <c r="B78" s="295" t="s">
        <v>629</v>
      </c>
      <c r="C78" s="296" t="s">
        <v>1326</v>
      </c>
      <c r="D78" s="297" t="s">
        <v>1081</v>
      </c>
      <c r="E78" s="298" t="s">
        <v>1128</v>
      </c>
      <c r="F78" s="295" t="s">
        <v>30</v>
      </c>
      <c r="G78" s="299">
        <v>42461</v>
      </c>
      <c r="H78" s="339">
        <v>44560</v>
      </c>
      <c r="I78" s="233" t="s">
        <v>631</v>
      </c>
    </row>
    <row r="79" spans="1:9" ht="15.75" customHeight="1">
      <c r="A79" s="369">
        <v>77</v>
      </c>
      <c r="B79" s="295" t="s">
        <v>632</v>
      </c>
      <c r="C79" s="296"/>
      <c r="D79" s="309" t="s">
        <v>1082</v>
      </c>
      <c r="E79" s="298" t="s">
        <v>1127</v>
      </c>
      <c r="F79" s="295" t="s">
        <v>30</v>
      </c>
      <c r="G79" s="299">
        <v>42705</v>
      </c>
      <c r="H79" s="338">
        <v>43211</v>
      </c>
      <c r="I79" s="233" t="s">
        <v>621</v>
      </c>
    </row>
    <row r="80" spans="1:9" ht="15.75" customHeight="1">
      <c r="A80" s="369">
        <v>78</v>
      </c>
      <c r="B80" s="295" t="s">
        <v>633</v>
      </c>
      <c r="C80" s="302" t="s">
        <v>1158</v>
      </c>
      <c r="D80" s="337" t="s">
        <v>1159</v>
      </c>
      <c r="E80" s="298" t="s">
        <v>1128</v>
      </c>
      <c r="F80" s="295" t="s">
        <v>30</v>
      </c>
      <c r="G80" s="299">
        <v>43349</v>
      </c>
      <c r="H80" s="338">
        <v>43921</v>
      </c>
      <c r="I80" s="233" t="s">
        <v>621</v>
      </c>
    </row>
    <row r="81" spans="1:9" ht="15.75" customHeight="1">
      <c r="A81" s="369">
        <v>79</v>
      </c>
      <c r="B81" s="295" t="s">
        <v>635</v>
      </c>
      <c r="C81" s="308">
        <v>578182879896</v>
      </c>
      <c r="D81" s="297" t="s">
        <v>1083</v>
      </c>
      <c r="E81" s="298" t="s">
        <v>1128</v>
      </c>
      <c r="F81" s="295" t="s">
        <v>30</v>
      </c>
      <c r="G81" s="299">
        <v>42705</v>
      </c>
      <c r="H81" s="338">
        <v>43635</v>
      </c>
      <c r="I81" s="233" t="s">
        <v>621</v>
      </c>
    </row>
    <row r="82" spans="1:9" ht="15.75" customHeight="1">
      <c r="A82" s="369">
        <v>80</v>
      </c>
      <c r="B82" s="295" t="s">
        <v>637</v>
      </c>
      <c r="C82" s="296"/>
      <c r="D82" s="309" t="s">
        <v>1084</v>
      </c>
      <c r="E82" s="298" t="s">
        <v>1128</v>
      </c>
      <c r="F82" s="295" t="s">
        <v>30</v>
      </c>
      <c r="G82" s="299">
        <v>42531</v>
      </c>
      <c r="H82" s="339">
        <v>43769</v>
      </c>
      <c r="I82" s="233" t="s">
        <v>621</v>
      </c>
    </row>
    <row r="83" spans="1:9" ht="15.75" customHeight="1">
      <c r="A83" s="369">
        <v>81</v>
      </c>
      <c r="B83" s="295" t="s">
        <v>646</v>
      </c>
      <c r="C83" s="296" t="s">
        <v>1324</v>
      </c>
      <c r="D83" s="297" t="s">
        <v>1089</v>
      </c>
      <c r="E83" s="298" t="s">
        <v>1128</v>
      </c>
      <c r="F83" s="295" t="s">
        <v>30</v>
      </c>
      <c r="G83" s="299">
        <v>40709</v>
      </c>
      <c r="H83" s="338">
        <v>44200</v>
      </c>
      <c r="I83" s="233" t="s">
        <v>424</v>
      </c>
    </row>
    <row r="84" spans="1:9" ht="15.75" customHeight="1">
      <c r="A84" s="369">
        <v>82</v>
      </c>
      <c r="B84" s="295" t="s">
        <v>648</v>
      </c>
      <c r="C84" s="296" t="s">
        <v>1323</v>
      </c>
      <c r="D84" s="297" t="s">
        <v>1090</v>
      </c>
      <c r="E84" s="298" t="s">
        <v>1128</v>
      </c>
      <c r="F84" s="295" t="s">
        <v>30</v>
      </c>
      <c r="G84" s="299">
        <v>39246</v>
      </c>
      <c r="H84" s="338">
        <v>44286</v>
      </c>
      <c r="I84" s="233" t="s">
        <v>424</v>
      </c>
    </row>
    <row r="85" spans="1:9" ht="15.75" customHeight="1">
      <c r="A85" s="369">
        <v>83</v>
      </c>
      <c r="B85" s="295" t="s">
        <v>650</v>
      </c>
      <c r="C85" s="296" t="s">
        <v>1322</v>
      </c>
      <c r="D85" s="297" t="s">
        <v>1091</v>
      </c>
      <c r="E85" s="298" t="s">
        <v>1127</v>
      </c>
      <c r="F85" s="295" t="s">
        <v>30</v>
      </c>
      <c r="G85" s="299">
        <v>38880</v>
      </c>
      <c r="H85" s="338">
        <v>44560</v>
      </c>
      <c r="I85" s="233" t="s">
        <v>424</v>
      </c>
    </row>
    <row r="86" spans="1:9" ht="15.75" customHeight="1">
      <c r="A86" s="369">
        <v>84</v>
      </c>
      <c r="B86" s="295" t="s">
        <v>652</v>
      </c>
      <c r="C86" s="296" t="s">
        <v>1321</v>
      </c>
      <c r="D86" s="297" t="s">
        <v>1092</v>
      </c>
      <c r="E86" s="298" t="s">
        <v>1128</v>
      </c>
      <c r="F86" s="295" t="s">
        <v>30</v>
      </c>
      <c r="G86" s="299">
        <v>42531</v>
      </c>
      <c r="H86" s="338">
        <v>44309</v>
      </c>
      <c r="I86" s="233" t="s">
        <v>424</v>
      </c>
    </row>
    <row r="87" spans="1:9" ht="15.75" customHeight="1">
      <c r="A87" s="369">
        <v>85</v>
      </c>
      <c r="B87" s="295" t="s">
        <v>654</v>
      </c>
      <c r="C87" s="296" t="s">
        <v>1320</v>
      </c>
      <c r="D87" s="297" t="s">
        <v>1093</v>
      </c>
      <c r="E87" s="298" t="s">
        <v>1128</v>
      </c>
      <c r="F87" s="304" t="s">
        <v>1193</v>
      </c>
      <c r="G87" s="299">
        <v>37784</v>
      </c>
      <c r="H87" s="338">
        <v>44509</v>
      </c>
      <c r="I87" s="233" t="s">
        <v>424</v>
      </c>
    </row>
    <row r="88" spans="1:9" ht="15.75" customHeight="1">
      <c r="A88" s="369">
        <v>86</v>
      </c>
      <c r="B88" s="295" t="s">
        <v>656</v>
      </c>
      <c r="C88" s="296" t="s">
        <v>1319</v>
      </c>
      <c r="D88" s="297" t="s">
        <v>1094</v>
      </c>
      <c r="E88" s="298" t="s">
        <v>1128</v>
      </c>
      <c r="F88" s="295" t="s">
        <v>30</v>
      </c>
      <c r="G88" s="299">
        <v>41435</v>
      </c>
      <c r="H88" s="338">
        <v>43921</v>
      </c>
      <c r="I88" s="233" t="s">
        <v>424</v>
      </c>
    </row>
    <row r="89" spans="1:9" ht="15.75" customHeight="1">
      <c r="A89" s="369">
        <v>87</v>
      </c>
      <c r="B89" s="295" t="s">
        <v>658</v>
      </c>
      <c r="C89" s="296" t="s">
        <v>1318</v>
      </c>
      <c r="D89" s="297" t="s">
        <v>1095</v>
      </c>
      <c r="E89" s="298" t="s">
        <v>1128</v>
      </c>
      <c r="F89" s="295" t="s">
        <v>30</v>
      </c>
      <c r="G89" s="299">
        <v>42353</v>
      </c>
      <c r="H89" s="339">
        <v>43769</v>
      </c>
      <c r="I89" s="233" t="s">
        <v>424</v>
      </c>
    </row>
    <row r="90" spans="1:9" ht="15.75" customHeight="1">
      <c r="A90" s="369">
        <v>88</v>
      </c>
      <c r="B90" s="295" t="s">
        <v>660</v>
      </c>
      <c r="C90" s="296" t="s">
        <v>1317</v>
      </c>
      <c r="D90" s="297" t="s">
        <v>1096</v>
      </c>
      <c r="E90" s="298" t="s">
        <v>1128</v>
      </c>
      <c r="F90" s="295" t="s">
        <v>30</v>
      </c>
      <c r="G90" s="299">
        <v>42531</v>
      </c>
      <c r="H90" s="339">
        <v>43769</v>
      </c>
      <c r="I90" s="233" t="s">
        <v>424</v>
      </c>
    </row>
    <row r="91" spans="1:9" ht="15.75" customHeight="1">
      <c r="A91" s="369">
        <v>89</v>
      </c>
      <c r="B91" s="295" t="s">
        <v>662</v>
      </c>
      <c r="C91" s="296" t="s">
        <v>1316</v>
      </c>
      <c r="D91" s="297" t="s">
        <v>1097</v>
      </c>
      <c r="E91" s="298" t="s">
        <v>1128</v>
      </c>
      <c r="F91" s="295" t="s">
        <v>30</v>
      </c>
      <c r="G91" s="299">
        <v>43262</v>
      </c>
      <c r="H91" s="339">
        <v>43769</v>
      </c>
      <c r="I91" s="233" t="s">
        <v>424</v>
      </c>
    </row>
    <row r="92" spans="1:9" ht="15.75" customHeight="1">
      <c r="A92" s="369">
        <v>90</v>
      </c>
      <c r="B92" s="295" t="s">
        <v>669</v>
      </c>
      <c r="C92" s="296" t="s">
        <v>1101</v>
      </c>
      <c r="D92" s="297" t="s">
        <v>1102</v>
      </c>
      <c r="E92" s="298" t="s">
        <v>1127</v>
      </c>
      <c r="F92" s="295" t="s">
        <v>30</v>
      </c>
      <c r="G92" s="299">
        <v>42887</v>
      </c>
      <c r="H92" s="338">
        <v>43120</v>
      </c>
      <c r="I92" s="233" t="s">
        <v>671</v>
      </c>
    </row>
    <row r="93" spans="1:9" ht="15.75" customHeight="1">
      <c r="A93" s="369">
        <v>91</v>
      </c>
      <c r="B93" s="295" t="s">
        <v>672</v>
      </c>
      <c r="C93" s="296" t="s">
        <v>1103</v>
      </c>
      <c r="D93" s="297" t="s">
        <v>1104</v>
      </c>
      <c r="E93" s="298" t="s">
        <v>1127</v>
      </c>
      <c r="F93" s="295" t="s">
        <v>30</v>
      </c>
      <c r="G93" s="299">
        <v>43241</v>
      </c>
      <c r="H93" s="338">
        <v>43921</v>
      </c>
      <c r="I93" s="233" t="s">
        <v>671</v>
      </c>
    </row>
    <row r="94" spans="1:9" ht="15.75" customHeight="1">
      <c r="A94" s="369">
        <v>92</v>
      </c>
      <c r="B94" s="341" t="s">
        <v>1163</v>
      </c>
      <c r="C94" s="302" t="s">
        <v>1164</v>
      </c>
      <c r="D94" s="337" t="s">
        <v>1165</v>
      </c>
      <c r="E94" s="298" t="s">
        <v>1128</v>
      </c>
      <c r="F94" s="295" t="s">
        <v>30</v>
      </c>
      <c r="G94" s="305">
        <v>42902</v>
      </c>
      <c r="H94" s="353">
        <v>43211</v>
      </c>
      <c r="I94" s="233" t="s">
        <v>671</v>
      </c>
    </row>
    <row r="95" spans="1:9" ht="15.75" customHeight="1">
      <c r="A95" s="369">
        <v>93</v>
      </c>
      <c r="B95" s="295" t="s">
        <v>1105</v>
      </c>
      <c r="C95" s="296" t="s">
        <v>1106</v>
      </c>
      <c r="D95" s="297" t="s">
        <v>1107</v>
      </c>
      <c r="E95" s="298" t="s">
        <v>1127</v>
      </c>
      <c r="F95" s="295" t="s">
        <v>30</v>
      </c>
      <c r="G95" s="299">
        <v>41085</v>
      </c>
      <c r="H95" s="339">
        <v>44512</v>
      </c>
      <c r="I95" s="233" t="s">
        <v>671</v>
      </c>
    </row>
    <row r="96" spans="1:9" ht="15.75" customHeight="1">
      <c r="A96" s="369">
        <v>94</v>
      </c>
      <c r="B96" s="295" t="s">
        <v>675</v>
      </c>
      <c r="C96" s="296" t="s">
        <v>1108</v>
      </c>
      <c r="D96" s="297" t="s">
        <v>1109</v>
      </c>
      <c r="E96" s="298" t="s">
        <v>1127</v>
      </c>
      <c r="F96" s="295" t="s">
        <v>30</v>
      </c>
      <c r="G96" s="299">
        <v>41610</v>
      </c>
      <c r="H96" s="339">
        <v>43417</v>
      </c>
      <c r="I96" s="233" t="s">
        <v>671</v>
      </c>
    </row>
    <row r="97" spans="1:9" ht="15.75" customHeight="1">
      <c r="A97" s="369">
        <v>95</v>
      </c>
      <c r="B97" s="295" t="s">
        <v>663</v>
      </c>
      <c r="C97" s="296"/>
      <c r="D97" s="297" t="s">
        <v>1098</v>
      </c>
      <c r="E97" s="298" t="s">
        <v>1128</v>
      </c>
      <c r="F97" s="295" t="s">
        <v>30</v>
      </c>
      <c r="G97" s="299">
        <v>42898</v>
      </c>
      <c r="H97" s="338">
        <v>43921</v>
      </c>
      <c r="I97" s="233" t="s">
        <v>450</v>
      </c>
    </row>
    <row r="98" spans="1:9" ht="15.75" customHeight="1">
      <c r="A98" s="369">
        <v>96</v>
      </c>
      <c r="B98" s="295" t="s">
        <v>665</v>
      </c>
      <c r="C98" s="302" t="s">
        <v>1170</v>
      </c>
      <c r="D98" s="297" t="s">
        <v>1099</v>
      </c>
      <c r="E98" s="298" t="s">
        <v>1128</v>
      </c>
      <c r="F98" s="295" t="s">
        <v>30</v>
      </c>
      <c r="G98" s="299">
        <v>42898</v>
      </c>
      <c r="H98" s="338">
        <v>43483</v>
      </c>
      <c r="I98" s="233" t="s">
        <v>450</v>
      </c>
    </row>
    <row r="99" spans="1:9" ht="15.75" customHeight="1">
      <c r="A99" s="369">
        <v>97</v>
      </c>
      <c r="B99" s="295" t="s">
        <v>667</v>
      </c>
      <c r="C99" s="296"/>
      <c r="D99" s="297" t="s">
        <v>1100</v>
      </c>
      <c r="E99" s="298" t="s">
        <v>1128</v>
      </c>
      <c r="F99" s="295" t="s">
        <v>30</v>
      </c>
      <c r="G99" s="299">
        <v>43483</v>
      </c>
      <c r="H99" s="338">
        <v>44347</v>
      </c>
      <c r="I99" s="233" t="s">
        <v>450</v>
      </c>
    </row>
    <row r="100" spans="1:9" ht="15.75" customHeight="1">
      <c r="A100" s="369">
        <v>98</v>
      </c>
      <c r="B100" s="301" t="s">
        <v>677</v>
      </c>
      <c r="C100" s="302" t="s">
        <v>1171</v>
      </c>
      <c r="D100" s="357" t="s">
        <v>1110</v>
      </c>
      <c r="E100" s="358" t="s">
        <v>1128</v>
      </c>
      <c r="F100" s="301" t="s">
        <v>30</v>
      </c>
      <c r="G100" s="359">
        <v>42566</v>
      </c>
      <c r="H100" s="360">
        <v>43769</v>
      </c>
      <c r="I100" s="321" t="s">
        <v>679</v>
      </c>
    </row>
    <row r="101" spans="1:9" ht="15.75" customHeight="1">
      <c r="A101" s="369">
        <v>99</v>
      </c>
      <c r="B101" s="295" t="s">
        <v>680</v>
      </c>
      <c r="C101" s="302" t="s">
        <v>1172</v>
      </c>
      <c r="D101" s="297" t="s">
        <v>1111</v>
      </c>
      <c r="E101" s="298" t="s">
        <v>1128</v>
      </c>
      <c r="F101" s="295" t="s">
        <v>30</v>
      </c>
      <c r="G101" s="299">
        <v>42186</v>
      </c>
      <c r="H101" s="339">
        <v>43417</v>
      </c>
      <c r="I101" s="233" t="s">
        <v>679</v>
      </c>
    </row>
    <row r="102" spans="1:9" ht="15.75" customHeight="1">
      <c r="A102" s="369">
        <v>100</v>
      </c>
      <c r="B102" s="295" t="s">
        <v>681</v>
      </c>
      <c r="C102" s="302" t="s">
        <v>1173</v>
      </c>
      <c r="D102" s="297" t="s">
        <v>1112</v>
      </c>
      <c r="E102" s="298" t="s">
        <v>1127</v>
      </c>
      <c r="F102" s="295" t="s">
        <v>30</v>
      </c>
      <c r="G102" s="299">
        <v>42149</v>
      </c>
      <c r="H102" s="338">
        <v>43211</v>
      </c>
      <c r="I102" s="233" t="s">
        <v>679</v>
      </c>
    </row>
    <row r="103" spans="1:9" ht="15.75" customHeight="1">
      <c r="A103" s="369">
        <v>101</v>
      </c>
      <c r="B103" s="295" t="s">
        <v>683</v>
      </c>
      <c r="C103" s="302" t="s">
        <v>1174</v>
      </c>
      <c r="D103" s="297" t="s">
        <v>1113</v>
      </c>
      <c r="E103" s="298" t="s">
        <v>1128</v>
      </c>
      <c r="F103" s="295" t="s">
        <v>30</v>
      </c>
      <c r="G103" s="299">
        <v>42531</v>
      </c>
      <c r="H103" s="338">
        <v>43581</v>
      </c>
      <c r="I103" s="233" t="s">
        <v>679</v>
      </c>
    </row>
    <row r="104" spans="1:9" ht="15.75" customHeight="1">
      <c r="A104" s="369">
        <v>102</v>
      </c>
      <c r="B104" s="295" t="s">
        <v>685</v>
      </c>
      <c r="C104" s="302" t="s">
        <v>1175</v>
      </c>
      <c r="D104" s="297" t="s">
        <v>1114</v>
      </c>
      <c r="E104" s="298" t="s">
        <v>1127</v>
      </c>
      <c r="F104" s="295" t="s">
        <v>30</v>
      </c>
      <c r="G104" s="299">
        <v>43248</v>
      </c>
      <c r="H104" s="339">
        <v>43794</v>
      </c>
      <c r="I104" s="233" t="s">
        <v>679</v>
      </c>
    </row>
    <row r="105" spans="1:9" ht="15.75" customHeight="1">
      <c r="A105" s="369">
        <v>103</v>
      </c>
      <c r="B105" s="295" t="s">
        <v>687</v>
      </c>
      <c r="C105" s="302" t="s">
        <v>1176</v>
      </c>
      <c r="D105" s="297" t="s">
        <v>1115</v>
      </c>
      <c r="E105" s="298" t="s">
        <v>1128</v>
      </c>
      <c r="F105" s="295" t="s">
        <v>30</v>
      </c>
      <c r="G105" s="299">
        <v>43598</v>
      </c>
      <c r="H105" s="338">
        <v>43669</v>
      </c>
      <c r="I105" s="233" t="s">
        <v>679</v>
      </c>
    </row>
    <row r="106" spans="1:9" ht="15.75" customHeight="1">
      <c r="A106" s="369">
        <v>104</v>
      </c>
      <c r="B106" s="295" t="s">
        <v>689</v>
      </c>
      <c r="C106" s="296"/>
      <c r="D106" s="297" t="s">
        <v>1116</v>
      </c>
      <c r="E106" s="298" t="s">
        <v>1128</v>
      </c>
      <c r="F106" s="295" t="s">
        <v>30</v>
      </c>
      <c r="G106" s="299">
        <v>43678</v>
      </c>
      <c r="H106" s="338">
        <v>43739</v>
      </c>
      <c r="I106" s="233" t="s">
        <v>679</v>
      </c>
    </row>
    <row r="107" spans="1:9" ht="15.75" customHeight="1">
      <c r="A107" s="369">
        <v>105</v>
      </c>
      <c r="B107" s="295" t="s">
        <v>690</v>
      </c>
      <c r="C107" s="308" t="s">
        <v>1315</v>
      </c>
      <c r="D107" s="297" t="s">
        <v>1117</v>
      </c>
      <c r="E107" s="298" t="s">
        <v>1127</v>
      </c>
      <c r="F107" s="295" t="s">
        <v>30</v>
      </c>
      <c r="G107" s="299">
        <v>42634</v>
      </c>
      <c r="H107" s="338">
        <v>43581</v>
      </c>
      <c r="I107" s="233" t="s">
        <v>679</v>
      </c>
    </row>
    <row r="108" spans="1:9" ht="15.75" customHeight="1">
      <c r="A108" s="369">
        <v>106</v>
      </c>
      <c r="B108" s="295" t="s">
        <v>692</v>
      </c>
      <c r="C108" s="302" t="s">
        <v>1177</v>
      </c>
      <c r="D108" s="297" t="s">
        <v>1118</v>
      </c>
      <c r="E108" s="298" t="s">
        <v>1127</v>
      </c>
      <c r="F108" s="295" t="s">
        <v>30</v>
      </c>
      <c r="G108" s="299">
        <v>43241</v>
      </c>
      <c r="H108" s="338">
        <v>43903</v>
      </c>
      <c r="I108" s="233" t="s">
        <v>679</v>
      </c>
    </row>
    <row r="109" spans="1:9" ht="15.75" customHeight="1">
      <c r="A109" s="369">
        <v>107</v>
      </c>
      <c r="B109" s="295" t="s">
        <v>694</v>
      </c>
      <c r="C109" s="350" t="s">
        <v>1178</v>
      </c>
      <c r="D109" s="297" t="s">
        <v>1119</v>
      </c>
      <c r="E109" s="298" t="s">
        <v>1128</v>
      </c>
      <c r="F109" s="295" t="s">
        <v>30</v>
      </c>
      <c r="G109" s="299">
        <v>43598</v>
      </c>
      <c r="H109" s="338">
        <v>43876</v>
      </c>
      <c r="I109" s="233" t="s">
        <v>679</v>
      </c>
    </row>
    <row r="110" spans="1:9" ht="15.75" customHeight="1">
      <c r="A110" s="369">
        <v>108</v>
      </c>
      <c r="B110" s="295" t="s">
        <v>695</v>
      </c>
      <c r="C110" s="308" t="s">
        <v>1311</v>
      </c>
      <c r="D110" s="297" t="s">
        <v>1120</v>
      </c>
      <c r="E110" s="298" t="s">
        <v>1128</v>
      </c>
      <c r="F110" s="295" t="s">
        <v>30</v>
      </c>
      <c r="G110" s="299">
        <v>43791</v>
      </c>
      <c r="H110" s="338">
        <v>44279</v>
      </c>
      <c r="I110" s="233" t="s">
        <v>679</v>
      </c>
    </row>
    <row r="111" spans="1:9" ht="15.75" customHeight="1">
      <c r="A111" s="369">
        <v>109</v>
      </c>
      <c r="B111" s="295" t="s">
        <v>697</v>
      </c>
      <c r="C111" s="296" t="s">
        <v>1312</v>
      </c>
      <c r="D111" s="297" t="s">
        <v>1121</v>
      </c>
      <c r="E111" s="298" t="s">
        <v>1128</v>
      </c>
      <c r="F111" s="295" t="s">
        <v>30</v>
      </c>
      <c r="G111" s="299">
        <v>44392</v>
      </c>
      <c r="H111" s="338">
        <v>44620</v>
      </c>
      <c r="I111" s="233" t="s">
        <v>679</v>
      </c>
    </row>
    <row r="112" spans="1:9" ht="15.75" customHeight="1">
      <c r="A112" s="369">
        <v>110</v>
      </c>
      <c r="B112" s="301" t="s">
        <v>699</v>
      </c>
      <c r="C112" s="361" t="s">
        <v>1313</v>
      </c>
      <c r="D112" s="294" t="s">
        <v>1122</v>
      </c>
      <c r="E112" s="298" t="s">
        <v>1128</v>
      </c>
      <c r="F112" s="304" t="s">
        <v>30</v>
      </c>
      <c r="G112" s="305">
        <v>43815</v>
      </c>
      <c r="H112" s="346">
        <v>44550</v>
      </c>
      <c r="I112" s="322" t="s">
        <v>467</v>
      </c>
    </row>
    <row r="113" spans="1:9" ht="15.75" customHeight="1">
      <c r="A113" s="369">
        <v>111</v>
      </c>
      <c r="B113" s="301" t="s">
        <v>1124</v>
      </c>
      <c r="C113" s="350" t="s">
        <v>1314</v>
      </c>
      <c r="D113" s="282" t="s">
        <v>1125</v>
      </c>
      <c r="E113" s="298" t="s">
        <v>1127</v>
      </c>
      <c r="F113" s="304" t="s">
        <v>473</v>
      </c>
      <c r="G113" s="305">
        <v>35450</v>
      </c>
      <c r="H113" s="353">
        <v>44433</v>
      </c>
      <c r="I113" s="322" t="s">
        <v>474</v>
      </c>
    </row>
  </sheetData>
  <mergeCells count="1">
    <mergeCell ref="B1:I1"/>
  </mergeCells>
  <hyperlinks>
    <hyperlink ref="D17" r:id="rId1"/>
    <hyperlink ref="D18" r:id="rId2"/>
    <hyperlink ref="D36" r:id="rId3"/>
    <hyperlink ref="D40" r:id="rId4"/>
    <hyperlink ref="D41" r:id="rId5"/>
    <hyperlink ref="D42" r:id="rId6"/>
    <hyperlink ref="D44" r:id="rId7"/>
    <hyperlink ref="D53" r:id="rId8"/>
    <hyperlink ref="D56" r:id="rId9"/>
    <hyperlink ref="D57" r:id="rId10"/>
    <hyperlink ref="D58" r:id="rId11"/>
    <hyperlink ref="D63" r:id="rId12"/>
    <hyperlink ref="D64" r:id="rId13"/>
    <hyperlink ref="D65" r:id="rId14"/>
    <hyperlink ref="D66" r:id="rId15"/>
    <hyperlink ref="D72" r:id="rId16"/>
    <hyperlink ref="D73" r:id="rId1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Copi o Extended profile</vt:lpstr>
      <vt:lpstr>2017-2018</vt:lpstr>
      <vt:lpstr>2018-2019</vt:lpstr>
      <vt:lpstr>2019-2020</vt:lpstr>
      <vt:lpstr>2020-2021</vt:lpstr>
      <vt:lpstr>2021-2022</vt:lpstr>
      <vt:lpstr>3.2 a(presentlyworking)</vt:lpstr>
      <vt:lpstr>3.2 b Left the Institution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corp2</cp:lastModifiedBy>
  <dcterms:modified xsi:type="dcterms:W3CDTF">2012-12-31T23:46:03Z</dcterms:modified>
</cp:coreProperties>
</file>